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865" windowHeight="6270" tabRatio="564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9" i="1" l="1"/>
  <c r="G19" i="1" s="1"/>
  <c r="G9" i="1"/>
  <c r="G10" i="1"/>
  <c r="G11" i="1"/>
  <c r="G12" i="1"/>
  <c r="G13" i="1"/>
  <c r="G14" i="1"/>
  <c r="G15" i="1"/>
  <c r="G16" i="1"/>
  <c r="G17" i="1"/>
  <c r="G18" i="1"/>
  <c r="G7" i="1"/>
  <c r="G6" i="1" l="1"/>
  <c r="G20" i="1" s="1"/>
</calcChain>
</file>

<file path=xl/sharedStrings.xml><?xml version="1.0" encoding="utf-8"?>
<sst xmlns="http://schemas.openxmlformats.org/spreadsheetml/2006/main" count="77" uniqueCount="37">
  <si>
    <t>№ лота</t>
  </si>
  <si>
    <t>Характеристика товара</t>
  </si>
  <si>
    <t>Ед. изм.</t>
  </si>
  <si>
    <t>Кол-во</t>
  </si>
  <si>
    <t>Цена за ед., тенге</t>
  </si>
  <si>
    <t>Сумма, тенге</t>
  </si>
  <si>
    <t>Наименование</t>
  </si>
  <si>
    <t>Итого</t>
  </si>
  <si>
    <t>шт</t>
  </si>
  <si>
    <t>Срок и место поставки товара</t>
  </si>
  <si>
    <t>Умурзакова Н.Ж.</t>
  </si>
  <si>
    <t>Вентилятор для интенсивной терапии в комплекте</t>
  </si>
  <si>
    <t xml:space="preserve">Монитор прикроватный </t>
  </si>
  <si>
    <t xml:space="preserve">Хирургический аспиратор </t>
  </si>
  <si>
    <t xml:space="preserve">шприцевой насос </t>
  </si>
  <si>
    <t xml:space="preserve">Дефибриллятор-монитор </t>
  </si>
  <si>
    <t>Система анализа крови</t>
  </si>
  <si>
    <t>Церебральный соматический  оксиметр</t>
  </si>
  <si>
    <t>Система ультразвуковая диагностическая медицинская</t>
  </si>
  <si>
    <t>Фибробронхоскоп</t>
  </si>
  <si>
    <t>Ингалятор компрессорный</t>
  </si>
  <si>
    <t xml:space="preserve">Электрокардиограф </t>
  </si>
  <si>
    <t>Аппарат для искусственной вентиляции легких транспортный</t>
  </si>
  <si>
    <t xml:space="preserve">Функциональная кровать </t>
  </si>
  <si>
    <t xml:space="preserve">Консоль кислородная </t>
  </si>
  <si>
    <t xml:space="preserve">
              Приложение 3
        к Тендерной документации,
   утвержденной приказом И.о руководителя 
   Управление здравоохранения Павлодарской области 
№166-Ө от 23.06.2020 года
Приложение 1</t>
  </si>
  <si>
    <t xml:space="preserve">Приложение 1
        к Тендерной документации,
   утвержденной приказом И.о руководителя 
   Управление здравоохранения Павлодарской области 
№166-Ө от 23.06.2020 года
</t>
  </si>
  <si>
    <t>КГП на ПХВ "Павлодарский областной кардиологический центр", г. Павлодар 
ул.Ткачева 10/3, 
срок поставки 90 дней</t>
  </si>
  <si>
    <t>Арыстанова С.Е.</t>
  </si>
  <si>
    <t xml:space="preserve">Директор КГП на ПХВ "Павлодарский областной кардиологический центр": </t>
  </si>
  <si>
    <t>Альбазаров А.Б.</t>
  </si>
  <si>
    <t>Гловадская И.В.</t>
  </si>
  <si>
    <t>Главный врач кардиохирургической клиники КГП на ПХВ "Павлодарский областной кардиологический центр":  ___________________________________________________________________________________</t>
  </si>
  <si>
    <t>Акильжанова С.К.</t>
  </si>
  <si>
    <t xml:space="preserve">Заместительруководителя по ЛПР:  </t>
  </si>
  <si>
    <t xml:space="preserve">И.о руководителя отдела организации медицинской помощи: </t>
  </si>
  <si>
    <t xml:space="preserve">Заведующий отделением анестезиологии, реаниматологии и интенсивной терапииКГП на ПХВ "Павлодарский областной кардиологический центр"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</si>
</sst>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_);_(* \(#,##0\);_(* &quot;-&quot;??_);_(@_)"/>
    <numFmt numFmtId="166" formatCode="_-* #,##0_р_._-;\-* #,##0_р_._-;_-* &quot;-&quot;??_р_.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166" fontId="5" fillId="2" borderId="1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6" fontId="3" fillId="0" borderId="0" xfId="3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" fontId="5" fillId="2" borderId="1" xfId="3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top"/>
    </xf>
    <xf numFmtId="0" fontId="7" fillId="0" borderId="0" xfId="0" applyFont="1" applyFill="1"/>
    <xf numFmtId="3" fontId="7" fillId="0" borderId="0" xfId="0" applyNumberFormat="1" applyFont="1" applyFill="1" applyAlignment="1">
      <alignment horizontal="center" vertical="center"/>
    </xf>
    <xf numFmtId="0" fontId="9" fillId="0" borderId="0" xfId="0" applyFont="1" applyFill="1" applyProtection="1"/>
    <xf numFmtId="0" fontId="9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4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 applyProtection="1"/>
    <xf numFmtId="0" fontId="10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applyProtection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/>
    <xf numFmtId="2" fontId="5" fillId="2" borderId="1" xfId="2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 applyProtection="1">
      <alignment horizontal="center"/>
    </xf>
    <xf numFmtId="2" fontId="1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/>
    <xf numFmtId="0" fontId="13" fillId="0" borderId="2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8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</cellXfs>
  <cellStyles count="4">
    <cellStyle name="Обычный" xfId="0" builtinId="0"/>
    <cellStyle name="Обычный 38" xfId="1"/>
    <cellStyle name="Финансовый" xfId="3" builtinId="3"/>
    <cellStyle name="Финансов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abSelected="1" zoomScale="75" zoomScaleNormal="75" zoomScaleSheetLayoutView="100" workbookViewId="0">
      <selection activeCell="F3" sqref="F3:H3"/>
    </sheetView>
  </sheetViews>
  <sheetFormatPr defaultRowHeight="15.75" x14ac:dyDescent="0.25"/>
  <cols>
    <col min="1" max="1" width="9.140625" style="1"/>
    <col min="2" max="2" width="24.7109375" style="14" customWidth="1"/>
    <col min="3" max="3" width="29.28515625" style="2" customWidth="1"/>
    <col min="4" max="4" width="11" style="10" customWidth="1"/>
    <col min="5" max="5" width="14.28515625" style="10" customWidth="1"/>
    <col min="6" max="6" width="15.140625" style="40" customWidth="1"/>
    <col min="7" max="7" width="17.42578125" style="11" customWidth="1"/>
    <col min="8" max="8" width="38.7109375" style="10" customWidth="1"/>
    <col min="9" max="9" width="12" style="1" customWidth="1"/>
    <col min="10" max="10" width="13.140625" style="1" customWidth="1"/>
    <col min="11" max="16384" width="9.140625" style="1"/>
  </cols>
  <sheetData>
    <row r="2" spans="1:8" x14ac:dyDescent="0.25">
      <c r="E2" s="12"/>
      <c r="F2" s="67" t="s">
        <v>25</v>
      </c>
      <c r="G2" s="68"/>
      <c r="H2" s="68"/>
    </row>
    <row r="3" spans="1:8" ht="139.5" customHeight="1" x14ac:dyDescent="0.25">
      <c r="E3" s="12"/>
      <c r="F3" s="69" t="s">
        <v>26</v>
      </c>
      <c r="G3" s="69"/>
      <c r="H3" s="69"/>
    </row>
    <row r="5" spans="1:8" s="14" customFormat="1" ht="31.5" x14ac:dyDescent="0.25">
      <c r="A5" s="3" t="s">
        <v>0</v>
      </c>
      <c r="B5" s="13" t="s">
        <v>6</v>
      </c>
      <c r="C5" s="5" t="s">
        <v>1</v>
      </c>
      <c r="D5" s="5" t="s">
        <v>2</v>
      </c>
      <c r="E5" s="5" t="s">
        <v>3</v>
      </c>
      <c r="F5" s="39" t="s">
        <v>4</v>
      </c>
      <c r="G5" s="9" t="s">
        <v>5</v>
      </c>
      <c r="H5" s="6" t="s">
        <v>9</v>
      </c>
    </row>
    <row r="6" spans="1:8" s="15" customFormat="1" ht="79.5" customHeight="1" x14ac:dyDescent="0.25">
      <c r="A6" s="7">
        <v>1</v>
      </c>
      <c r="B6" s="48" t="s">
        <v>11</v>
      </c>
      <c r="C6" s="51" t="s">
        <v>11</v>
      </c>
      <c r="D6" s="7" t="s">
        <v>8</v>
      </c>
      <c r="E6" s="54">
        <v>6</v>
      </c>
      <c r="F6" s="56">
        <v>26500000</v>
      </c>
      <c r="G6" s="17">
        <f>E6*F6</f>
        <v>159000000</v>
      </c>
      <c r="H6" s="8" t="s">
        <v>27</v>
      </c>
    </row>
    <row r="7" spans="1:8" s="15" customFormat="1" ht="88.5" customHeight="1" x14ac:dyDescent="0.25">
      <c r="A7" s="7">
        <v>2</v>
      </c>
      <c r="B7" s="49" t="s">
        <v>12</v>
      </c>
      <c r="C7" s="52" t="s">
        <v>12</v>
      </c>
      <c r="D7" s="7" t="s">
        <v>8</v>
      </c>
      <c r="E7" s="55">
        <v>9</v>
      </c>
      <c r="F7" s="57">
        <v>4700000</v>
      </c>
      <c r="G7" s="17">
        <f>E7*F7</f>
        <v>42300000</v>
      </c>
      <c r="H7" s="8" t="s">
        <v>27</v>
      </c>
    </row>
    <row r="8" spans="1:8" s="15" customFormat="1" ht="84.75" customHeight="1" x14ac:dyDescent="0.25">
      <c r="A8" s="7">
        <v>3</v>
      </c>
      <c r="B8" s="49" t="s">
        <v>13</v>
      </c>
      <c r="C8" s="52" t="s">
        <v>13</v>
      </c>
      <c r="D8" s="7" t="s">
        <v>8</v>
      </c>
      <c r="E8" s="55">
        <v>3</v>
      </c>
      <c r="F8" s="57">
        <v>330000</v>
      </c>
      <c r="G8" s="17">
        <v>990000</v>
      </c>
      <c r="H8" s="8" t="s">
        <v>27</v>
      </c>
    </row>
    <row r="9" spans="1:8" s="15" customFormat="1" ht="86.25" customHeight="1" x14ac:dyDescent="0.25">
      <c r="A9" s="7">
        <v>4</v>
      </c>
      <c r="B9" s="49" t="s">
        <v>14</v>
      </c>
      <c r="C9" s="52" t="s">
        <v>14</v>
      </c>
      <c r="D9" s="7" t="s">
        <v>8</v>
      </c>
      <c r="E9" s="55">
        <v>28</v>
      </c>
      <c r="F9" s="57">
        <v>460000</v>
      </c>
      <c r="G9" s="17">
        <f t="shared" ref="G9:G18" si="0">E9*F9</f>
        <v>12880000</v>
      </c>
      <c r="H9" s="8" t="s">
        <v>27</v>
      </c>
    </row>
    <row r="10" spans="1:8" s="15" customFormat="1" ht="86.25" customHeight="1" x14ac:dyDescent="0.25">
      <c r="A10" s="7">
        <v>5</v>
      </c>
      <c r="B10" s="49" t="s">
        <v>15</v>
      </c>
      <c r="C10" s="52" t="s">
        <v>15</v>
      </c>
      <c r="D10" s="7" t="s">
        <v>8</v>
      </c>
      <c r="E10" s="55">
        <v>2</v>
      </c>
      <c r="F10" s="57">
        <v>3300000</v>
      </c>
      <c r="G10" s="17">
        <f t="shared" si="0"/>
        <v>6600000</v>
      </c>
      <c r="H10" s="8" t="s">
        <v>27</v>
      </c>
    </row>
    <row r="11" spans="1:8" s="15" customFormat="1" ht="84.75" customHeight="1" x14ac:dyDescent="0.25">
      <c r="A11" s="7">
        <v>6</v>
      </c>
      <c r="B11" s="49" t="s">
        <v>16</v>
      </c>
      <c r="C11" s="52" t="s">
        <v>16</v>
      </c>
      <c r="D11" s="7" t="s">
        <v>8</v>
      </c>
      <c r="E11" s="55">
        <v>1</v>
      </c>
      <c r="F11" s="57">
        <v>4813000</v>
      </c>
      <c r="G11" s="17">
        <f t="shared" si="0"/>
        <v>4813000</v>
      </c>
      <c r="H11" s="8" t="s">
        <v>27</v>
      </c>
    </row>
    <row r="12" spans="1:8" s="15" customFormat="1" ht="77.25" customHeight="1" x14ac:dyDescent="0.25">
      <c r="A12" s="7">
        <v>7</v>
      </c>
      <c r="B12" s="49" t="s">
        <v>17</v>
      </c>
      <c r="C12" s="52" t="s">
        <v>17</v>
      </c>
      <c r="D12" s="7" t="s">
        <v>8</v>
      </c>
      <c r="E12" s="55">
        <v>1</v>
      </c>
      <c r="F12" s="57">
        <v>25000000</v>
      </c>
      <c r="G12" s="17">
        <f t="shared" si="0"/>
        <v>25000000</v>
      </c>
      <c r="H12" s="8" t="s">
        <v>27</v>
      </c>
    </row>
    <row r="13" spans="1:8" s="15" customFormat="1" ht="83.25" customHeight="1" x14ac:dyDescent="0.25">
      <c r="A13" s="7">
        <v>8</v>
      </c>
      <c r="B13" s="50" t="s">
        <v>18</v>
      </c>
      <c r="C13" s="53" t="s">
        <v>18</v>
      </c>
      <c r="D13" s="7" t="s">
        <v>8</v>
      </c>
      <c r="E13" s="54">
        <v>1</v>
      </c>
      <c r="F13" s="56">
        <v>46000000</v>
      </c>
      <c r="G13" s="17">
        <f t="shared" si="0"/>
        <v>46000000</v>
      </c>
      <c r="H13" s="8" t="s">
        <v>27</v>
      </c>
    </row>
    <row r="14" spans="1:8" s="15" customFormat="1" ht="75.75" customHeight="1" x14ac:dyDescent="0.25">
      <c r="A14" s="7">
        <v>9</v>
      </c>
      <c r="B14" s="50" t="s">
        <v>19</v>
      </c>
      <c r="C14" s="53" t="s">
        <v>19</v>
      </c>
      <c r="D14" s="7" t="s">
        <v>8</v>
      </c>
      <c r="E14" s="54">
        <v>1</v>
      </c>
      <c r="F14" s="56">
        <v>12505000</v>
      </c>
      <c r="G14" s="17">
        <f t="shared" si="0"/>
        <v>12505000</v>
      </c>
      <c r="H14" s="8" t="s">
        <v>27</v>
      </c>
    </row>
    <row r="15" spans="1:8" s="15" customFormat="1" ht="85.5" customHeight="1" x14ac:dyDescent="0.25">
      <c r="A15" s="7">
        <v>10</v>
      </c>
      <c r="B15" s="50" t="s">
        <v>20</v>
      </c>
      <c r="C15" s="53" t="s">
        <v>20</v>
      </c>
      <c r="D15" s="7" t="s">
        <v>8</v>
      </c>
      <c r="E15" s="54">
        <v>1</v>
      </c>
      <c r="F15" s="56">
        <v>52500</v>
      </c>
      <c r="G15" s="17">
        <f t="shared" si="0"/>
        <v>52500</v>
      </c>
      <c r="H15" s="8" t="s">
        <v>27</v>
      </c>
    </row>
    <row r="16" spans="1:8" s="15" customFormat="1" ht="85.5" customHeight="1" x14ac:dyDescent="0.25">
      <c r="A16" s="7">
        <v>11</v>
      </c>
      <c r="B16" s="50" t="s">
        <v>21</v>
      </c>
      <c r="C16" s="53" t="s">
        <v>21</v>
      </c>
      <c r="D16" s="7" t="s">
        <v>8</v>
      </c>
      <c r="E16" s="54">
        <v>1</v>
      </c>
      <c r="F16" s="56">
        <v>1152000</v>
      </c>
      <c r="G16" s="17">
        <f t="shared" si="0"/>
        <v>1152000</v>
      </c>
      <c r="H16" s="8" t="s">
        <v>27</v>
      </c>
    </row>
    <row r="17" spans="1:15" s="15" customFormat="1" ht="78.75" customHeight="1" x14ac:dyDescent="0.25">
      <c r="A17" s="7">
        <v>12</v>
      </c>
      <c r="B17" s="50" t="s">
        <v>22</v>
      </c>
      <c r="C17" s="53" t="s">
        <v>22</v>
      </c>
      <c r="D17" s="7" t="s">
        <v>8</v>
      </c>
      <c r="E17" s="54">
        <v>2</v>
      </c>
      <c r="F17" s="56">
        <v>14200000</v>
      </c>
      <c r="G17" s="17">
        <f t="shared" si="0"/>
        <v>28400000</v>
      </c>
      <c r="H17" s="8" t="s">
        <v>27</v>
      </c>
    </row>
    <row r="18" spans="1:15" s="15" customFormat="1" ht="87.75" customHeight="1" x14ac:dyDescent="0.25">
      <c r="A18" s="7">
        <v>13</v>
      </c>
      <c r="B18" s="50" t="s">
        <v>23</v>
      </c>
      <c r="C18" s="53" t="s">
        <v>23</v>
      </c>
      <c r="D18" s="7" t="s">
        <v>8</v>
      </c>
      <c r="E18" s="54">
        <v>7</v>
      </c>
      <c r="F18" s="56">
        <v>2550000</v>
      </c>
      <c r="G18" s="17">
        <f t="shared" si="0"/>
        <v>17850000</v>
      </c>
      <c r="H18" s="8" t="s">
        <v>27</v>
      </c>
    </row>
    <row r="19" spans="1:15" s="15" customFormat="1" ht="84.75" customHeight="1" x14ac:dyDescent="0.25">
      <c r="A19" s="7">
        <v>14</v>
      </c>
      <c r="B19" s="50" t="s">
        <v>24</v>
      </c>
      <c r="C19" s="53" t="s">
        <v>24</v>
      </c>
      <c r="D19" s="7" t="s">
        <v>8</v>
      </c>
      <c r="E19" s="54">
        <v>3</v>
      </c>
      <c r="F19" s="56">
        <f>1151946.5</f>
        <v>1151946.5</v>
      </c>
      <c r="G19" s="17">
        <f>E19*F19</f>
        <v>3455839.5</v>
      </c>
      <c r="H19" s="8" t="s">
        <v>27</v>
      </c>
    </row>
    <row r="20" spans="1:15" x14ac:dyDescent="0.25">
      <c r="A20" s="7"/>
      <c r="B20" s="13" t="s">
        <v>7</v>
      </c>
      <c r="C20" s="4"/>
      <c r="D20" s="5"/>
      <c r="E20" s="5"/>
      <c r="F20" s="39"/>
      <c r="G20" s="16">
        <f>SUM(G6:G19)</f>
        <v>360998339.5</v>
      </c>
      <c r="H20" s="8"/>
    </row>
    <row r="23" spans="1:15" s="20" customFormat="1" ht="22.5" customHeight="1" x14ac:dyDescent="0.3">
      <c r="A23" s="18"/>
      <c r="B23" s="44"/>
      <c r="C23" s="19"/>
      <c r="E23" s="18"/>
      <c r="F23" s="41"/>
      <c r="G23" s="21"/>
      <c r="H23" s="38"/>
    </row>
    <row r="24" spans="1:15" s="22" customFormat="1" ht="26.25" customHeight="1" x14ac:dyDescent="0.3">
      <c r="B24" s="45"/>
      <c r="C24" s="23"/>
      <c r="D24" s="24"/>
      <c r="E24" s="25"/>
      <c r="F24" s="42"/>
      <c r="G24" s="26"/>
    </row>
    <row r="25" spans="1:15" s="29" customFormat="1" ht="36" customHeight="1" x14ac:dyDescent="0.3">
      <c r="A25" s="47"/>
      <c r="B25" s="64" t="s">
        <v>34</v>
      </c>
      <c r="C25" s="64"/>
      <c r="D25" s="59"/>
      <c r="E25" s="61"/>
      <c r="F25" s="59"/>
      <c r="G25" s="60" t="s">
        <v>28</v>
      </c>
      <c r="H25" s="27"/>
      <c r="I25" s="63"/>
      <c r="J25" s="63"/>
      <c r="K25" s="63"/>
      <c r="L25" s="27"/>
      <c r="M25" s="27"/>
      <c r="N25" s="27"/>
      <c r="O25" s="28"/>
    </row>
    <row r="26" spans="1:15" s="29" customFormat="1" ht="48" customHeight="1" x14ac:dyDescent="0.3">
      <c r="A26" s="47"/>
      <c r="B26" s="64" t="s">
        <v>29</v>
      </c>
      <c r="C26" s="64"/>
      <c r="D26" s="59"/>
      <c r="E26" s="62"/>
      <c r="F26" s="59"/>
      <c r="G26" s="60" t="s">
        <v>30</v>
      </c>
      <c r="H26" s="27"/>
      <c r="I26" s="58"/>
      <c r="J26" s="58"/>
      <c r="K26" s="58"/>
      <c r="L26" s="27"/>
      <c r="M26" s="27"/>
      <c r="N26" s="27"/>
      <c r="O26" s="58"/>
    </row>
    <row r="27" spans="1:15" s="29" customFormat="1" ht="53.25" customHeight="1" x14ac:dyDescent="0.3">
      <c r="A27" s="47"/>
      <c r="B27" s="64" t="s">
        <v>35</v>
      </c>
      <c r="C27" s="64"/>
      <c r="D27" s="59"/>
      <c r="E27" s="62"/>
      <c r="F27" s="59"/>
      <c r="G27" s="60" t="s">
        <v>10</v>
      </c>
      <c r="H27" s="27"/>
      <c r="I27" s="63"/>
      <c r="J27" s="63"/>
      <c r="K27" s="63"/>
      <c r="L27" s="27"/>
      <c r="M27" s="27"/>
      <c r="N27" s="27"/>
      <c r="O27" s="28"/>
    </row>
    <row r="28" spans="1:15" s="29" customFormat="1" ht="80.25" customHeight="1" x14ac:dyDescent="0.3">
      <c r="A28" s="47"/>
      <c r="B28" s="64" t="s">
        <v>36</v>
      </c>
      <c r="C28" s="64"/>
      <c r="D28" s="59"/>
      <c r="E28" s="62"/>
      <c r="F28" s="59"/>
      <c r="G28" s="60" t="s">
        <v>31</v>
      </c>
      <c r="H28" s="27"/>
      <c r="I28" s="63"/>
      <c r="J28" s="63"/>
      <c r="K28" s="63"/>
      <c r="L28" s="27"/>
      <c r="M28" s="27"/>
      <c r="N28" s="27"/>
      <c r="O28" s="28"/>
    </row>
    <row r="29" spans="1:15" s="29" customFormat="1" ht="36" customHeight="1" x14ac:dyDescent="0.3">
      <c r="A29" s="47"/>
      <c r="B29" s="64" t="s">
        <v>32</v>
      </c>
      <c r="C29" s="64"/>
      <c r="D29" s="59"/>
      <c r="E29" s="62"/>
      <c r="F29" s="59"/>
      <c r="G29" s="60" t="s">
        <v>33</v>
      </c>
      <c r="H29" s="27"/>
      <c r="I29" s="63"/>
      <c r="J29" s="63"/>
      <c r="K29" s="63"/>
      <c r="L29" s="27"/>
      <c r="M29" s="27"/>
      <c r="N29" s="27"/>
      <c r="O29" s="28"/>
    </row>
    <row r="30" spans="1:15" s="33" customFormat="1" ht="24.75" customHeight="1" x14ac:dyDescent="0.3">
      <c r="A30" s="30"/>
      <c r="B30" s="65"/>
      <c r="C30" s="65"/>
      <c r="D30" s="66"/>
      <c r="E30" s="66"/>
      <c r="F30" s="66"/>
      <c r="G30" s="66"/>
      <c r="H30" s="31"/>
      <c r="I30" s="31"/>
      <c r="J30" s="31"/>
      <c r="K30" s="31"/>
      <c r="L30" s="31"/>
      <c r="M30" s="32"/>
      <c r="N30" s="31"/>
      <c r="O30" s="31"/>
    </row>
    <row r="31" spans="1:15" s="34" customFormat="1" ht="18.75" x14ac:dyDescent="0.3">
      <c r="B31" s="46"/>
      <c r="C31" s="35"/>
      <c r="E31" s="36"/>
      <c r="F31" s="43"/>
      <c r="G31" s="37"/>
    </row>
  </sheetData>
  <mergeCells count="13">
    <mergeCell ref="I25:K25"/>
    <mergeCell ref="B27:C27"/>
    <mergeCell ref="I27:K27"/>
    <mergeCell ref="F2:H2"/>
    <mergeCell ref="F3:H3"/>
    <mergeCell ref="B25:C25"/>
    <mergeCell ref="B26:C26"/>
    <mergeCell ref="I28:K28"/>
    <mergeCell ref="B29:C29"/>
    <mergeCell ref="I29:K29"/>
    <mergeCell ref="B30:C30"/>
    <mergeCell ref="D30:G30"/>
    <mergeCell ref="B28:C28"/>
  </mergeCells>
  <pageMargins left="0.23622047244094491" right="0.23622047244094491" top="0.74803149606299213" bottom="0.74803149606299213" header="0.31496062992125984" footer="0.31496062992125984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2020-06-23T09:20:25Z</dcterms:modified>
</cp:coreProperties>
</file>