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70" windowWidth="13020" windowHeight="3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15" i="1" l="1"/>
  <c r="H27" i="1" l="1"/>
  <c r="O17" i="1"/>
  <c r="N32" i="1" l="1"/>
  <c r="M32" i="1"/>
  <c r="L32" i="1"/>
  <c r="K32" i="1"/>
  <c r="J32" i="1"/>
  <c r="C32" i="1"/>
  <c r="G32" i="1"/>
  <c r="O35" i="1" l="1"/>
  <c r="O34" i="1"/>
  <c r="O33" i="1"/>
  <c r="O29" i="1" l="1"/>
  <c r="O28" i="1"/>
  <c r="O26" i="1"/>
  <c r="O25" i="1"/>
  <c r="O24" i="1"/>
  <c r="O21" i="1"/>
  <c r="O20" i="1"/>
  <c r="O19" i="1"/>
  <c r="O18" i="1"/>
  <c r="O14" i="1"/>
  <c r="O13" i="1"/>
  <c r="O12" i="1"/>
  <c r="O11" i="1"/>
  <c r="O10" i="1"/>
  <c r="O9" i="1"/>
  <c r="N27" i="1"/>
  <c r="M27" i="1"/>
  <c r="N30" i="1"/>
  <c r="M30" i="1"/>
  <c r="I32" i="1"/>
  <c r="I30" i="1" s="1"/>
  <c r="H32" i="1"/>
  <c r="H30" i="1" s="1"/>
  <c r="F32" i="1"/>
  <c r="F30" i="1" s="1"/>
  <c r="L30" i="1"/>
  <c r="K30" i="1"/>
  <c r="J30" i="1"/>
  <c r="G30" i="1"/>
  <c r="C30" i="1"/>
  <c r="D32" i="1"/>
  <c r="D30" i="1" s="1"/>
  <c r="L27" i="1"/>
  <c r="L16" i="1"/>
  <c r="L8" i="1"/>
  <c r="O16" i="1" l="1"/>
  <c r="L7" i="1"/>
  <c r="I27" i="1"/>
  <c r="K27" i="1" l="1"/>
  <c r="J27" i="1" l="1"/>
  <c r="O27" i="1" s="1"/>
  <c r="E32" i="1" l="1"/>
  <c r="O32" i="1" s="1"/>
  <c r="E30" i="1" l="1"/>
  <c r="O30" i="1" s="1"/>
  <c r="E8" i="1"/>
  <c r="N16" i="1" l="1"/>
  <c r="M16" i="1"/>
  <c r="K16" i="1"/>
  <c r="J16" i="1"/>
  <c r="I16" i="1"/>
  <c r="H16" i="1"/>
  <c r="N8" i="1"/>
  <c r="M8" i="1"/>
  <c r="K8" i="1"/>
  <c r="J8" i="1"/>
  <c r="I8" i="1"/>
  <c r="G16" i="1"/>
  <c r="H8" i="1"/>
  <c r="G8" i="1"/>
  <c r="M7" i="1" l="1"/>
  <c r="I7" i="1"/>
  <c r="F8" i="1"/>
  <c r="F16" i="1"/>
  <c r="F7" i="1" l="1"/>
  <c r="E16" i="1"/>
  <c r="E7" i="1" s="1"/>
  <c r="D16" i="1"/>
  <c r="D7" i="1" s="1"/>
  <c r="C16" i="1"/>
  <c r="N7" i="1"/>
  <c r="H7" i="1"/>
  <c r="G7" i="1"/>
  <c r="D8" i="1"/>
  <c r="C8" i="1"/>
  <c r="O8" i="1" s="1"/>
  <c r="O7" i="1" s="1"/>
  <c r="C7" i="1" l="1"/>
</calcChain>
</file>

<file path=xl/sharedStrings.xml><?xml version="1.0" encoding="utf-8"?>
<sst xmlns="http://schemas.openxmlformats.org/spreadsheetml/2006/main" count="192" uniqueCount="157">
  <si>
    <t>№ п/п</t>
  </si>
  <si>
    <t xml:space="preserve">Выполняемые мероприятия </t>
  </si>
  <si>
    <t>1 квартал</t>
  </si>
  <si>
    <t>2 квартал</t>
  </si>
  <si>
    <t>3 квартал</t>
  </si>
  <si>
    <t>4 квартал</t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</si>
  <si>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</si>
  <si>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</si>
  <si>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</si>
  <si>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</si>
  <si>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</si>
  <si>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</si>
  <si>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</si>
  <si>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</si>
  <si>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</si>
  <si>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</si>
  <si>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</si>
  <si>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</si>
  <si>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</si>
  <si>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</si>
  <si>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в том числе:</t>
  </si>
  <si>
    <t>1.1.</t>
  </si>
  <si>
    <t>Добровольное анонимное и обязательное конфиденциальное медицинское обследование на наличие ВИЧ-инфекции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</si>
  <si>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</si>
  <si>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 с медицинской организации, оказывающей первичную медико-санитарную помощь</t>
  </si>
  <si>
    <t>Выдача справки о временной нетрудоспособности с медицинской организации, оказывающей первичную медико-санитарную помощь</t>
  </si>
  <si>
    <t>Выдача выписки из медицинской карты стационарного больного</t>
  </si>
  <si>
    <t>Выдача справки с туберкулезного диспансера</t>
  </si>
  <si>
    <t>1.2.</t>
  </si>
  <si>
    <r>
      <t xml:space="preserve">Количество государственных услуг, оказанных в государственном органе (подведомственной организации) в бумажной форме, но </t>
    </r>
    <r>
      <rPr>
        <b/>
        <u/>
        <sz val="10"/>
        <color rgb="FF000000"/>
        <rFont val="Times New Roman"/>
        <family val="1"/>
        <charset val="204"/>
      </rPr>
      <t xml:space="preserve">которые могли быть оказаны </t>
    </r>
    <r>
      <rPr>
        <b/>
        <sz val="10"/>
        <color rgb="FF000000"/>
        <rFont val="Times New Roman"/>
        <family val="1"/>
        <charset val="204"/>
      </rPr>
      <t>через веб-портал «электронное правительство» и (или) центры обслуживания населения</t>
    </r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</si>
  <si>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</si>
  <si>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</si>
  <si>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</si>
  <si>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психоневрологического диспансера</t>
  </si>
  <si>
    <t>Выдача справки с наркологического диспансера</t>
  </si>
  <si>
    <t>1.3.</t>
  </si>
  <si>
    <t>Количество государственных услуг, оказанных через центры обслуживания населения</t>
  </si>
  <si>
    <t>1.4.</t>
  </si>
  <si>
    <t>1.4.1.</t>
  </si>
  <si>
    <t>Количество государственных услуг оказанных в электронном виде через веб-портал «электронное правительство»</t>
  </si>
  <si>
    <t>1.4.2.</t>
  </si>
  <si>
    <t>Выдача лицензии, переоформление, выдача дубликатов лицензии на медицинскую деятельность</t>
  </si>
  <si>
    <t>Выдача лицензии, переоформление, выдача дубликатов лицензии на фармацевтическую деятельность</t>
  </si>
  <si>
    <t>Выдача лицензии, переоформление, выдача дубликатов лицензии на деятельность, связанную с оборотом наркотических средств, психотропных веществ и прекурсоров в области здравоохранения</t>
  </si>
  <si>
    <t>2.</t>
  </si>
  <si>
    <t>Количество утвержденных регламентов государственных услуг</t>
  </si>
  <si>
    <t>3.</t>
  </si>
  <si>
    <t>3.1.</t>
  </si>
  <si>
    <t>3.2.</t>
  </si>
  <si>
    <t>3.3.</t>
  </si>
  <si>
    <t>4.</t>
  </si>
  <si>
    <t>Количество жалоб на качество государственных услуг, оказанных государственным органом (подведомственной организацией) в бумажном виде</t>
  </si>
  <si>
    <t>Количество жалоб на качество государственных услуг, оказанных через центры обслуживания населения</t>
  </si>
  <si>
    <t>Количество жалоб на качество государственных услуг, оказанных в электронном виде</t>
  </si>
  <si>
    <t>5.</t>
  </si>
  <si>
    <t>Количество нарушений сроков рассмотрения жалоб лиц на качество государственных услуг, оказанных государственным органом (подведомственной организа-цией) в бумажном виде</t>
  </si>
  <si>
    <t>Количество нарушений сроков рассмотрения жалоб лиц на качество государственных услуг, оказанных через центры обслуживания населения</t>
  </si>
  <si>
    <t>Количество нарушений сроков рассмотрения жалоб лиц на качество государственных услуг, оказанных в электронном виде</t>
  </si>
  <si>
    <t>6.</t>
  </si>
  <si>
    <t>Источники поступления жалоб на качество оказания государственной услуги:</t>
  </si>
  <si>
    <t xml:space="preserve"> 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</si>
  <si>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</si>
  <si>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</si>
  <si>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</si>
  <si>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</si>
  <si>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</si>
  <si>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</si>
  <si>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</si>
  <si>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7.</t>
  </si>
  <si>
    <t>Количество рассмотренных жалоб</t>
  </si>
  <si>
    <t>8.</t>
  </si>
  <si>
    <t>Количество проведенных проверок по жалобам - всего:</t>
  </si>
  <si>
    <t>8.1.</t>
  </si>
  <si>
    <t>в том числе с участием иных заинтересованных государственных органов</t>
  </si>
  <si>
    <t>9.</t>
  </si>
  <si>
    <t>Количество лиц, привлеченных к дисциплинарной ответственности за нарушение требований стандартов и регламентов государственных услуг – всего</t>
  </si>
  <si>
    <t>9.1.</t>
  </si>
  <si>
    <t>в том числе сотрудники государственных органов</t>
  </si>
  <si>
    <t>9.2.</t>
  </si>
  <si>
    <t>в том числе сотрудники подведомственных организаций</t>
  </si>
  <si>
    <t>10.</t>
  </si>
  <si>
    <t>Количество наложенных соответствующих дисциплинарных взысканий – всего,</t>
  </si>
  <si>
    <t>10.1.</t>
  </si>
  <si>
    <t>замечание</t>
  </si>
  <si>
    <t>10.2.</t>
  </si>
  <si>
    <t>выговор</t>
  </si>
  <si>
    <t>10.3.</t>
  </si>
  <si>
    <t>строгий выговор</t>
  </si>
  <si>
    <t>10.4.</t>
  </si>
  <si>
    <t>предупреждение о неполном служебном соответствии</t>
  </si>
  <si>
    <t>10.5.</t>
  </si>
  <si>
    <t>понижение в должности</t>
  </si>
  <si>
    <t>10.6.</t>
  </si>
  <si>
    <t>увольнение с занимаемой должности</t>
  </si>
  <si>
    <t>11.</t>
  </si>
  <si>
    <t>Количество внесенных  рекомендаций структурным подразделением по контролю за качеством оказания государственных услуг</t>
  </si>
  <si>
    <t>12.</t>
  </si>
  <si>
    <t>Количество мер, принятых государственным органом (подведомственной организацией) по результатам рассмотрения рекомендаций структурного подразделения по контролю за качеством оказания государственных услуг</t>
  </si>
  <si>
    <t>13.</t>
  </si>
  <si>
    <t>Количество проведенных государственным органом (подведомственной организацией) семинаров-совещаний, «круглых столов», брифингов, конференций и иные мероприятия по повышению информированности услугополучателей о порядке оказания государственных услуг</t>
  </si>
  <si>
    <t>1.                    </t>
  </si>
  <si>
    <t>2.                    </t>
  </si>
  <si>
    <t>3.                    </t>
  </si>
  <si>
    <t>4.                    </t>
  </si>
  <si>
    <t>5.                    </t>
  </si>
  <si>
    <t>Количество оказанных государственных услуг – всего, в том числе:</t>
  </si>
  <si>
    <t>Количество государственных услуг, оказанных в самом государственном органе (подведомственной организации) в бумажной форме в том числе по видам услуг:</t>
  </si>
  <si>
    <t>Количество государственных услуг, оказанных в электронном виде через ГБД «Е-лицензирование»</t>
  </si>
  <si>
    <t>Количество жалоб на качество оказанных государственных услуг – всего, в том числе:</t>
  </si>
  <si>
    <r>
      <t>1.</t>
    </r>
    <r>
      <rPr>
        <b/>
        <sz val="10"/>
        <color rgb="FF000000"/>
        <rFont val="Times New Roman"/>
        <family val="1"/>
        <charset val="204"/>
      </rPr>
      <t> </t>
    </r>
  </si>
  <si>
    <r>
      <t>2.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</si>
  <si>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</si>
  <si>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</si>
  <si>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</si>
  <si>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b/>
        <sz val="10"/>
        <color rgb="FF000000"/>
        <rFont val="Times New Roman"/>
        <family val="1"/>
        <charset val="204"/>
      </rPr>
      <t> </t>
    </r>
  </si>
  <si>
    <t>Количество государственных услуг, оказанных в электронном виде – всего,в том числе:</t>
  </si>
  <si>
    <t>Количество государственных услуг, оказанных с нарушением установленных сроков – всего, в том числе:</t>
  </si>
  <si>
    <t>Количество государственных услуг, оказанных с нарушением установленных сроков государственным органом (подведомственной организацией) в бумажном виде – всего, в том числе по видам услуг:</t>
  </si>
  <si>
    <t>Количество нарушений сроков рассмотрения жалоб лиц на качество оказанных государственных услуг – всего, в том числе:</t>
  </si>
  <si>
    <t>Количество государственных услуг, оказанных с нарушением установленных сроков через центры обслуживания населения – всего, в том числе по видам услуг:</t>
  </si>
  <si>
    <t>4.1.</t>
  </si>
  <si>
    <t xml:space="preserve">4.2. </t>
  </si>
  <si>
    <t>4.3.</t>
  </si>
  <si>
    <t>5.1.</t>
  </si>
  <si>
    <t>5.2.</t>
  </si>
  <si>
    <t>5.3.</t>
  </si>
  <si>
    <t>6.1.</t>
  </si>
  <si>
    <t>6.2.</t>
  </si>
  <si>
    <t>6.3.</t>
  </si>
  <si>
    <t>6.4.</t>
  </si>
  <si>
    <t>6.5.</t>
  </si>
  <si>
    <t>6.6.</t>
  </si>
  <si>
    <t>6.7.</t>
  </si>
  <si>
    <t>Выдача документов о прохождении подготовки, повышении квалификации и переподготовке кадров отрасли здравоохранения</t>
  </si>
  <si>
    <t>Определение соответствия (несоответствия) потенциального поставщика услуг гарантированного объема бесплатной медицинской помощи предъявляемым требованиям</t>
  </si>
  <si>
    <t>Аттестация специалистов с медицинским образованием для осуществления реализации лекарственных средств и изделий медицинского назначения в отдаленных от районного центра населенных пунктах через аптечные пункты в организациях здравоохранения, оказывающих первичную медико-санитарную, консультативно-диагностическую помощь, и передвижные аптечные пункты, в случае отсутствия специалиста с фармацевтическим образованием</t>
  </si>
  <si>
    <t>Выдача лицензии на медицинскую деятельность</t>
  </si>
  <si>
    <t>Выдача лицензии на фармацевтическую деятельность</t>
  </si>
  <si>
    <t>Выдача лицензии на осуществление деятельности в сфере оборота наркотических средств, психотропных веществ и прекурсоров в области здравоохранения</t>
  </si>
  <si>
    <t>Количество государственных услуг, оказанных с нарушением установленных сроков в электронном виде – всего, в том числе по видам услуг:</t>
  </si>
  <si>
    <t xml:space="preserve">   </t>
  </si>
  <si>
    <t xml:space="preserve">Наименование государственного органа: 
Управление здравоохранения Павлодарской области Адрес: г. Павлодар, ул. Исы Байзакова 151/2
Фамилия и телефон исполнителя: 
Главный специалист лечебно-профилактической работы  Рахимова Л.Б.Тел.: 675183
Главный специалист отдела лицензирования и лекарственного обеспечения Тленова С.М. Тел. :674912 
______________________________________________
(Ф.И.О. подпись)
______________________________________________
(Ф.И.О. подпись)
Главный специалист отдела управления персонала и организационной работы Айтмухамбетова Ж.О.  653882
Главный специалист отдела экономики и планирования бюджетных программ Курманбаева А.А.  653876
______________________________________________
(Ф.И.О. подпись)
______________________________________________
(Ф.И.О. подпись)
Руководитель управления  Н. Касимов 
______________________________________________
(Ф.И.О. подпись)
Дата «      » ______________ 20    года М.П.
Наименование государственного органа: 
Управление здравоохранения Павлодарской области Адрес: г. Павлодар, ул. Исы Байзакова 151/2
Фамилия и телефон исполнителя: 
Главный специалист лечебно-профилактического отдела 
 Умурзакова Н.Ж.Тел.: 675183
Главный специалист отдела лицензирования и лекарственного обеспечения Тленова С.М. Тел. :674912 
______________________________________________
(Ф.И.О. подпись)
______________________________________________
(Ф.И.О. подпись)
Главный специалист отдела управления персонала и организационной работы Айтмухамбетова Ж.О.  653882
Главный специалист отдела экономики и планирования бюджетных программ Курманбаева А.А.  653876
______________________________________________
(Ф.И.О. подпись)
______________________________________________
(Ф.И.О. подпись)
Руководитель управления  Н. Касимов 
______________________________________________
(Ф.И.О. подпись)
Дата «      » ______________ 20    года М.П.
Наименование государственного органа: 
Управление здравоохранения Павлодарской области Адрес: г. Павлодар, ул. Исы Байзакова 151/2
Фамилия и телефон исполнителя: 
Главный специалист лечебно-профилактического отдела 
 Умурзакова Н.Ж.Тел.: 675183
Главный специалист отдела лицензирования и лекарственного обеспечения Тленова С.М. Тел. :674912 
______________________________________________
(Ф.И.О. подпись)
______________________________________________
(Ф.И.О. подпись)
Главный специалист отдела управления персонала и организационной работы Айтмухамбетова Ж.О.  653882
Главный специалист отдела экономики и планирования бюджетных программ Курманбаева А.А.  653876
______________________________________________
(Ф.И.О. подпись)
______________________________________________
(Ф.И.О. подпись)
Руководитель управления  Н. Касимов 
______________________________________________
(Ф.И.О. подпись)
Дата «      » ______________ 20    года М.П.
</t>
  </si>
  <si>
    <t xml:space="preserve">Наименование государственного органа: </t>
  </si>
  <si>
    <t>Управление здравоохранения Павлодарской области</t>
  </si>
  <si>
    <t>Адрес: г. Павлодар, ул. Исы Байзакова 151/2</t>
  </si>
  <si>
    <t xml:space="preserve">Фамилия и телефон исполнителя: </t>
  </si>
  <si>
    <t xml:space="preserve">Главный специалист лечебно-профилактического отдела </t>
  </si>
  <si>
    <t>(Ф.И.О. подпись)</t>
  </si>
  <si>
    <t xml:space="preserve">Руководитель управления  Н. Касимов </t>
  </si>
  <si>
    <t>М.П.</t>
  </si>
  <si>
    <r>
      <t>Главный специалист отдела лицензирования и лекарственного обеспечения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 xml:space="preserve">Тленова С.М., </t>
    </r>
    <r>
      <rPr>
        <sz val="12"/>
        <color theme="1"/>
        <rFont val="Times New Roman"/>
        <family val="1"/>
        <charset val="204"/>
      </rPr>
      <t>674912</t>
    </r>
  </si>
  <si>
    <r>
      <t xml:space="preserve">Главный специалист отдела управления персонала и организационной работы </t>
    </r>
    <r>
      <rPr>
        <b/>
        <u/>
        <sz val="12"/>
        <color theme="1"/>
        <rFont val="Times New Roman"/>
        <family val="1"/>
        <charset val="204"/>
      </rPr>
      <t>Айтмухамбетова Ж.О.,</t>
    </r>
    <r>
      <rPr>
        <sz val="12"/>
        <color theme="1"/>
        <rFont val="Times New Roman"/>
        <family val="1"/>
        <charset val="204"/>
      </rPr>
      <t xml:space="preserve"> 653882</t>
    </r>
  </si>
  <si>
    <r>
      <t xml:space="preserve">Главный специалист отдела экономики и планирования бюджетных программ </t>
    </r>
    <r>
      <rPr>
        <b/>
        <u/>
        <sz val="12"/>
        <color theme="1"/>
        <rFont val="Times New Roman"/>
        <family val="1"/>
        <charset val="204"/>
      </rPr>
      <t xml:space="preserve">Курманбаева А.А.,  </t>
    </r>
    <r>
      <rPr>
        <sz val="12"/>
        <color theme="1"/>
        <rFont val="Times New Roman"/>
        <family val="1"/>
        <charset val="204"/>
      </rPr>
      <t>653876</t>
    </r>
  </si>
  <si>
    <t>Дата «      » ______________ 2016  года</t>
  </si>
  <si>
    <r>
      <rPr>
        <b/>
        <sz val="12"/>
        <color theme="1"/>
        <rFont val="Times New Roman"/>
        <family val="1"/>
        <charset val="204"/>
      </rPr>
      <t xml:space="preserve"> Рахимова Л.Б</t>
    </r>
    <r>
      <rPr>
        <sz val="12"/>
        <color theme="1"/>
        <rFont val="Times New Roman"/>
        <family val="1"/>
        <charset val="204"/>
      </rPr>
      <t>.</t>
    </r>
    <r>
      <rPr>
        <b/>
        <u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675183</t>
    </r>
  </si>
  <si>
    <r>
      <t xml:space="preserve">Главный специалист отдела юридической работы </t>
    </r>
    <r>
      <rPr>
        <b/>
        <sz val="12"/>
        <color theme="1"/>
        <rFont val="Times New Roman"/>
        <family val="1"/>
        <charset val="204"/>
      </rPr>
      <t xml:space="preserve">Мейрханова С.Б., </t>
    </r>
    <r>
      <rPr>
        <sz val="12"/>
        <color theme="1"/>
        <rFont val="Times New Roman"/>
        <family val="1"/>
        <charset val="204"/>
      </rPr>
      <t xml:space="preserve"> 653884</t>
    </r>
  </si>
  <si>
    <t>Отчет ГУ Управления здравоохранения Павлодарской области за 2015 год по оказанию государственных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</si>
</sst>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  <xf numFmtId="0" fontId="0" fillId="0" borderId="7" xfId="0" applyBorder="1"/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7"/>
  <sheetViews>
    <sheetView tabSelected="1" zoomScale="84" zoomScaleNormal="84" workbookViewId="0">
      <selection activeCell="B2" sqref="B2:O2"/>
    </sheetView>
  </sheetViews>
  <sheetFormatPr defaultRowHeight="14.5" x14ac:dyDescent="0.35"/>
  <cols>
    <col min="1" max="1" width="7" style="13" customWidth="1"/>
    <col min="2" max="2" width="57.1796875" style="12" customWidth="1"/>
    <col min="5" max="5" width="11.453125" customWidth="1"/>
    <col min="10" max="10" width="9.1796875" style="26"/>
  </cols>
  <sheetData>
    <row r="2" spans="1:15" ht="15.5" x14ac:dyDescent="0.35">
      <c r="B2" s="61" t="s">
        <v>156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5" spans="1:15" ht="27" customHeight="1" x14ac:dyDescent="0.35">
      <c r="A5" s="62" t="s">
        <v>0</v>
      </c>
      <c r="B5" s="63" t="s">
        <v>1</v>
      </c>
      <c r="C5" s="62" t="s">
        <v>2</v>
      </c>
      <c r="D5" s="62"/>
      <c r="E5" s="62"/>
      <c r="F5" s="62" t="s">
        <v>3</v>
      </c>
      <c r="G5" s="62"/>
      <c r="H5" s="62"/>
      <c r="I5" s="62" t="s">
        <v>4</v>
      </c>
      <c r="J5" s="62"/>
      <c r="K5" s="62"/>
      <c r="L5" s="62" t="s">
        <v>5</v>
      </c>
      <c r="M5" s="62"/>
      <c r="N5" s="62"/>
      <c r="O5" s="62" t="s">
        <v>6</v>
      </c>
    </row>
    <row r="6" spans="1:15" x14ac:dyDescent="0.35">
      <c r="A6" s="62"/>
      <c r="B6" s="63"/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24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62"/>
    </row>
    <row r="7" spans="1:15" ht="30.75" customHeight="1" x14ac:dyDescent="0.35">
      <c r="A7" s="4" t="s">
        <v>19</v>
      </c>
      <c r="B7" s="9" t="s">
        <v>105</v>
      </c>
      <c r="C7" s="30">
        <f>SUM(C8+C16+C27+C32)</f>
        <v>344838</v>
      </c>
      <c r="D7" s="30">
        <f>SUM(D8+D16+D27+D32)</f>
        <v>356326</v>
      </c>
      <c r="E7" s="30">
        <f>SUM(E8,E16,E27,E32)</f>
        <v>333460</v>
      </c>
      <c r="F7" s="30">
        <f t="shared" ref="F7:N7" si="0">SUM(F8+F16+F27)</f>
        <v>292029</v>
      </c>
      <c r="G7" s="30">
        <f t="shared" si="0"/>
        <v>294649</v>
      </c>
      <c r="H7" s="30">
        <f t="shared" si="0"/>
        <v>299495</v>
      </c>
      <c r="I7" s="57">
        <f>SUM(I8+I16+I27+I32)</f>
        <v>277400</v>
      </c>
      <c r="J7" s="57">
        <v>289116</v>
      </c>
      <c r="K7" s="57">
        <v>326167</v>
      </c>
      <c r="L7" s="57">
        <f>SUM(L8+L16+L27+L32)</f>
        <v>322917</v>
      </c>
      <c r="M7" s="57">
        <f>SUM(M8+M16+M27+M32)</f>
        <v>341242</v>
      </c>
      <c r="N7" s="57">
        <f t="shared" si="0"/>
        <v>354522</v>
      </c>
      <c r="O7" s="30">
        <f>SUM(O8+O16+O27+O30)</f>
        <v>3808101</v>
      </c>
    </row>
    <row r="8" spans="1:15" s="16" customFormat="1" ht="51" customHeight="1" x14ac:dyDescent="0.3">
      <c r="A8" s="4" t="s">
        <v>21</v>
      </c>
      <c r="B8" s="9" t="s">
        <v>106</v>
      </c>
      <c r="C8" s="46">
        <f>SUM(C9:C14)</f>
        <v>40962</v>
      </c>
      <c r="D8" s="47">
        <f>SUM(D9:D14)</f>
        <v>66745</v>
      </c>
      <c r="E8" s="47">
        <f>SUM(E9:E14)</f>
        <v>38708</v>
      </c>
      <c r="F8" s="47">
        <f t="shared" ref="F8:N8" si="1">SUM(F9:F15)</f>
        <v>41107</v>
      </c>
      <c r="G8" s="47">
        <f t="shared" si="1"/>
        <v>35168</v>
      </c>
      <c r="H8" s="47">
        <f t="shared" si="1"/>
        <v>33940</v>
      </c>
      <c r="I8" s="47">
        <f t="shared" si="1"/>
        <v>34606</v>
      </c>
      <c r="J8" s="47">
        <f t="shared" si="1"/>
        <v>36082</v>
      </c>
      <c r="K8" s="47">
        <f t="shared" si="1"/>
        <v>41115</v>
      </c>
      <c r="L8" s="47">
        <f>SUM(L9:L15)</f>
        <v>44638</v>
      </c>
      <c r="M8" s="47">
        <f t="shared" si="1"/>
        <v>42638</v>
      </c>
      <c r="N8" s="47">
        <f t="shared" si="1"/>
        <v>31381</v>
      </c>
      <c r="O8" s="47">
        <f t="shared" ref="O8:O21" si="2">SUM(C8:N8)</f>
        <v>487090</v>
      </c>
    </row>
    <row r="9" spans="1:15" s="25" customFormat="1" ht="45" customHeight="1" x14ac:dyDescent="0.3">
      <c r="A9" s="22" t="s">
        <v>109</v>
      </c>
      <c r="B9" s="23" t="s">
        <v>22</v>
      </c>
      <c r="C9" s="30">
        <v>9035</v>
      </c>
      <c r="D9" s="30">
        <v>10427</v>
      </c>
      <c r="E9" s="30">
        <v>7779</v>
      </c>
      <c r="F9" s="30">
        <v>10432</v>
      </c>
      <c r="G9" s="30">
        <v>8412</v>
      </c>
      <c r="H9" s="30">
        <v>8792</v>
      </c>
      <c r="I9" s="30">
        <v>10089</v>
      </c>
      <c r="J9" s="30">
        <v>11247</v>
      </c>
      <c r="K9" s="30">
        <v>8174</v>
      </c>
      <c r="L9" s="30">
        <v>11183</v>
      </c>
      <c r="M9" s="30">
        <v>10096</v>
      </c>
      <c r="N9" s="30">
        <v>6827</v>
      </c>
      <c r="O9" s="30">
        <f t="shared" si="2"/>
        <v>112493</v>
      </c>
    </row>
    <row r="10" spans="1:15" s="25" customFormat="1" ht="38.25" customHeight="1" x14ac:dyDescent="0.3">
      <c r="A10" s="22" t="s">
        <v>110</v>
      </c>
      <c r="B10" s="23" t="s">
        <v>23</v>
      </c>
      <c r="C10" s="30">
        <v>8729</v>
      </c>
      <c r="D10" s="30">
        <v>10005</v>
      </c>
      <c r="E10" s="30">
        <v>8922</v>
      </c>
      <c r="F10" s="30">
        <v>6868</v>
      </c>
      <c r="G10" s="30">
        <v>6388</v>
      </c>
      <c r="H10" s="30">
        <v>4649</v>
      </c>
      <c r="I10" s="30">
        <v>2818</v>
      </c>
      <c r="J10" s="30">
        <v>3657</v>
      </c>
      <c r="K10" s="30">
        <v>8177</v>
      </c>
      <c r="L10" s="30">
        <v>7310</v>
      </c>
      <c r="M10" s="30">
        <v>7278</v>
      </c>
      <c r="N10" s="30">
        <v>3870</v>
      </c>
      <c r="O10" s="30">
        <f t="shared" si="2"/>
        <v>78671</v>
      </c>
    </row>
    <row r="11" spans="1:15" s="25" customFormat="1" ht="44.25" customHeight="1" x14ac:dyDescent="0.3">
      <c r="A11" s="22" t="s">
        <v>111</v>
      </c>
      <c r="B11" s="23" t="s">
        <v>24</v>
      </c>
      <c r="C11" s="30">
        <v>12099</v>
      </c>
      <c r="D11" s="30">
        <v>32935</v>
      </c>
      <c r="E11" s="30">
        <v>9660</v>
      </c>
      <c r="F11" s="30">
        <v>11656</v>
      </c>
      <c r="G11" s="30">
        <v>8138</v>
      </c>
      <c r="H11" s="30">
        <v>8761</v>
      </c>
      <c r="I11" s="30">
        <v>9438</v>
      </c>
      <c r="J11" s="30">
        <v>10475</v>
      </c>
      <c r="K11" s="30">
        <v>12173</v>
      </c>
      <c r="L11" s="30">
        <v>12356</v>
      </c>
      <c r="M11" s="30">
        <v>12256</v>
      </c>
      <c r="N11" s="30">
        <v>8760</v>
      </c>
      <c r="O11" s="30">
        <f t="shared" si="2"/>
        <v>148707</v>
      </c>
    </row>
    <row r="12" spans="1:15" s="25" customFormat="1" ht="49.5" customHeight="1" x14ac:dyDescent="0.3">
      <c r="A12" s="22" t="s">
        <v>112</v>
      </c>
      <c r="B12" s="23" t="s">
        <v>25</v>
      </c>
      <c r="C12" s="30">
        <v>873</v>
      </c>
      <c r="D12" s="30">
        <v>2120</v>
      </c>
      <c r="E12" s="30">
        <v>1110</v>
      </c>
      <c r="F12" s="30">
        <v>1450</v>
      </c>
      <c r="G12" s="30">
        <v>1464</v>
      </c>
      <c r="H12" s="30">
        <v>1245</v>
      </c>
      <c r="I12" s="30">
        <v>529</v>
      </c>
      <c r="J12" s="30">
        <v>581</v>
      </c>
      <c r="K12" s="30">
        <v>1791</v>
      </c>
      <c r="L12" s="30">
        <v>3264</v>
      </c>
      <c r="M12" s="30">
        <v>1171</v>
      </c>
      <c r="N12" s="30">
        <v>548</v>
      </c>
      <c r="O12" s="30">
        <f t="shared" si="2"/>
        <v>16146</v>
      </c>
    </row>
    <row r="13" spans="1:15" s="25" customFormat="1" ht="27" customHeight="1" x14ac:dyDescent="0.3">
      <c r="A13" s="22" t="s">
        <v>113</v>
      </c>
      <c r="B13" s="23" t="s">
        <v>26</v>
      </c>
      <c r="C13" s="30">
        <v>9888</v>
      </c>
      <c r="D13" s="30">
        <v>10724</v>
      </c>
      <c r="E13" s="30">
        <v>10652</v>
      </c>
      <c r="F13" s="30">
        <v>10013</v>
      </c>
      <c r="G13" s="30">
        <v>10133</v>
      </c>
      <c r="H13" s="30">
        <v>9808</v>
      </c>
      <c r="I13" s="30">
        <v>10604</v>
      </c>
      <c r="J13" s="30">
        <v>9190</v>
      </c>
      <c r="K13" s="30">
        <v>10123</v>
      </c>
      <c r="L13" s="30">
        <v>9856</v>
      </c>
      <c r="M13" s="30">
        <v>11291</v>
      </c>
      <c r="N13" s="30">
        <v>10656</v>
      </c>
      <c r="O13" s="30">
        <f t="shared" si="2"/>
        <v>122938</v>
      </c>
    </row>
    <row r="14" spans="1:15" s="25" customFormat="1" ht="29.25" customHeight="1" x14ac:dyDescent="0.3">
      <c r="A14" s="22" t="s">
        <v>114</v>
      </c>
      <c r="B14" s="23" t="s">
        <v>27</v>
      </c>
      <c r="C14" s="30">
        <v>338</v>
      </c>
      <c r="D14" s="30">
        <v>534</v>
      </c>
      <c r="E14" s="30">
        <v>585</v>
      </c>
      <c r="F14" s="30">
        <v>592</v>
      </c>
      <c r="G14" s="30">
        <v>425</v>
      </c>
      <c r="H14" s="30">
        <v>536</v>
      </c>
      <c r="I14" s="30">
        <v>1112</v>
      </c>
      <c r="J14" s="30">
        <v>811</v>
      </c>
      <c r="K14" s="30">
        <v>489</v>
      </c>
      <c r="L14" s="30">
        <v>533</v>
      </c>
      <c r="M14" s="30">
        <v>372</v>
      </c>
      <c r="N14" s="30">
        <v>449</v>
      </c>
      <c r="O14" s="30">
        <f t="shared" si="2"/>
        <v>6776</v>
      </c>
    </row>
    <row r="15" spans="1:15" s="15" customFormat="1" ht="44.25" customHeight="1" x14ac:dyDescent="0.3">
      <c r="A15" s="14"/>
      <c r="B15" s="3" t="s">
        <v>133</v>
      </c>
      <c r="C15" s="30"/>
      <c r="D15" s="30"/>
      <c r="E15" s="30"/>
      <c r="F15" s="30">
        <v>96</v>
      </c>
      <c r="G15" s="30">
        <v>208</v>
      </c>
      <c r="H15" s="30">
        <v>149</v>
      </c>
      <c r="I15" s="30">
        <v>16</v>
      </c>
      <c r="J15" s="30">
        <v>121</v>
      </c>
      <c r="K15" s="30">
        <v>188</v>
      </c>
      <c r="L15" s="30">
        <v>136</v>
      </c>
      <c r="M15" s="30">
        <v>174</v>
      </c>
      <c r="N15" s="30">
        <v>271</v>
      </c>
      <c r="O15" s="30">
        <f>SUM(F15:N15)</f>
        <v>1359</v>
      </c>
    </row>
    <row r="16" spans="1:15" ht="67.5" customHeight="1" x14ac:dyDescent="0.35">
      <c r="A16" s="4" t="s">
        <v>28</v>
      </c>
      <c r="B16" s="9" t="s">
        <v>29</v>
      </c>
      <c r="C16" s="46">
        <f t="shared" ref="C16:E16" si="3">SUM(C17:C21)</f>
        <v>303846</v>
      </c>
      <c r="D16" s="46">
        <f t="shared" si="3"/>
        <v>289526</v>
      </c>
      <c r="E16" s="46">
        <f t="shared" si="3"/>
        <v>294683</v>
      </c>
      <c r="F16" s="48">
        <f t="shared" ref="F16:N16" si="4">SUM(F17:F26)</f>
        <v>250922</v>
      </c>
      <c r="G16" s="48">
        <f t="shared" si="4"/>
        <v>259481</v>
      </c>
      <c r="H16" s="48">
        <f t="shared" si="4"/>
        <v>264704</v>
      </c>
      <c r="I16" s="48">
        <f t="shared" si="4"/>
        <v>240616</v>
      </c>
      <c r="J16" s="48">
        <f t="shared" si="4"/>
        <v>226779</v>
      </c>
      <c r="K16" s="48">
        <f>SUM(K17:K26)</f>
        <v>283191</v>
      </c>
      <c r="L16" s="48">
        <f>SUM(L17:L26)</f>
        <v>276823</v>
      </c>
      <c r="M16" s="48">
        <f t="shared" si="4"/>
        <v>297190</v>
      </c>
      <c r="N16" s="48">
        <f t="shared" si="4"/>
        <v>321799</v>
      </c>
      <c r="O16" s="48">
        <f>SUM(O17:O26)</f>
        <v>3309714</v>
      </c>
    </row>
    <row r="17" spans="1:15" s="33" customFormat="1" ht="36" customHeight="1" x14ac:dyDescent="0.35">
      <c r="A17" s="30" t="s">
        <v>100</v>
      </c>
      <c r="B17" s="31" t="s">
        <v>30</v>
      </c>
      <c r="C17" s="30">
        <v>71498</v>
      </c>
      <c r="D17" s="30">
        <v>15926</v>
      </c>
      <c r="E17" s="30">
        <v>35577</v>
      </c>
      <c r="F17" s="30">
        <v>22516</v>
      </c>
      <c r="G17" s="30">
        <v>24175</v>
      </c>
      <c r="H17" s="30">
        <v>3125</v>
      </c>
      <c r="I17" s="30">
        <v>10704</v>
      </c>
      <c r="J17" s="32">
        <v>10731</v>
      </c>
      <c r="K17" s="30">
        <v>35156</v>
      </c>
      <c r="L17" s="30">
        <v>13112</v>
      </c>
      <c r="M17" s="30">
        <v>24310</v>
      </c>
      <c r="N17" s="30">
        <v>55176</v>
      </c>
      <c r="O17" s="30">
        <f>SUM(C17:N17)</f>
        <v>322006</v>
      </c>
    </row>
    <row r="18" spans="1:15" s="33" customFormat="1" ht="20.25" customHeight="1" x14ac:dyDescent="0.35">
      <c r="A18" s="34" t="s">
        <v>101</v>
      </c>
      <c r="B18" s="31" t="s">
        <v>31</v>
      </c>
      <c r="C18" s="30">
        <v>189786</v>
      </c>
      <c r="D18" s="30">
        <v>201689</v>
      </c>
      <c r="E18" s="57">
        <v>221058</v>
      </c>
      <c r="F18" s="30">
        <v>188010</v>
      </c>
      <c r="G18" s="30">
        <v>199945</v>
      </c>
      <c r="H18" s="30">
        <v>214146</v>
      </c>
      <c r="I18" s="30">
        <v>186792</v>
      </c>
      <c r="J18" s="30">
        <v>179039</v>
      </c>
      <c r="K18" s="30">
        <v>211206</v>
      </c>
      <c r="L18" s="30">
        <v>224868</v>
      </c>
      <c r="M18" s="30">
        <v>233682</v>
      </c>
      <c r="N18" s="30">
        <v>229423</v>
      </c>
      <c r="O18" s="30">
        <f t="shared" si="2"/>
        <v>2479644</v>
      </c>
    </row>
    <row r="19" spans="1:15" s="33" customFormat="1" ht="21" customHeight="1" x14ac:dyDescent="0.35">
      <c r="A19" s="34" t="s">
        <v>102</v>
      </c>
      <c r="B19" s="31" t="s">
        <v>32</v>
      </c>
      <c r="C19" s="30">
        <v>26009</v>
      </c>
      <c r="D19" s="30">
        <v>56232</v>
      </c>
      <c r="E19" s="30">
        <v>23782</v>
      </c>
      <c r="F19" s="30">
        <v>23782</v>
      </c>
      <c r="G19" s="30">
        <v>20381</v>
      </c>
      <c r="H19" s="30">
        <v>21619</v>
      </c>
      <c r="I19" s="30">
        <v>18931</v>
      </c>
      <c r="J19" s="30">
        <v>22040</v>
      </c>
      <c r="K19" s="30">
        <v>24047</v>
      </c>
      <c r="L19" s="30">
        <v>25541</v>
      </c>
      <c r="M19" s="30">
        <v>26814</v>
      </c>
      <c r="N19" s="30">
        <v>27590</v>
      </c>
      <c r="O19" s="30">
        <f t="shared" si="2"/>
        <v>316768</v>
      </c>
    </row>
    <row r="20" spans="1:15" s="33" customFormat="1" ht="18.75" customHeight="1" x14ac:dyDescent="0.35">
      <c r="A20" s="34" t="s">
        <v>103</v>
      </c>
      <c r="B20" s="31" t="s">
        <v>33</v>
      </c>
      <c r="C20" s="30">
        <v>8071</v>
      </c>
      <c r="D20" s="30">
        <v>7723</v>
      </c>
      <c r="E20" s="30">
        <v>6457</v>
      </c>
      <c r="F20" s="30">
        <v>8868</v>
      </c>
      <c r="G20" s="30">
        <v>7208</v>
      </c>
      <c r="H20" s="30">
        <v>12941</v>
      </c>
      <c r="I20" s="30">
        <v>12440</v>
      </c>
      <c r="J20" s="30">
        <v>8529</v>
      </c>
      <c r="K20" s="30">
        <v>6639</v>
      </c>
      <c r="L20" s="57">
        <v>6481</v>
      </c>
      <c r="M20" s="30">
        <v>6334</v>
      </c>
      <c r="N20" s="30">
        <v>4922</v>
      </c>
      <c r="O20" s="30">
        <f t="shared" si="2"/>
        <v>96613</v>
      </c>
    </row>
    <row r="21" spans="1:15" s="33" customFormat="1" ht="21.75" customHeight="1" x14ac:dyDescent="0.35">
      <c r="A21" s="30" t="s">
        <v>104</v>
      </c>
      <c r="B21" s="35" t="s">
        <v>34</v>
      </c>
      <c r="C21" s="30">
        <v>8482</v>
      </c>
      <c r="D21" s="30">
        <v>7956</v>
      </c>
      <c r="E21" s="30">
        <v>7809</v>
      </c>
      <c r="F21" s="30">
        <v>7706</v>
      </c>
      <c r="G21" s="30">
        <v>7746</v>
      </c>
      <c r="H21" s="30">
        <v>12854</v>
      </c>
      <c r="I21" s="30">
        <v>11714</v>
      </c>
      <c r="J21" s="30">
        <v>6428</v>
      </c>
      <c r="K21" s="30">
        <v>6068</v>
      </c>
      <c r="L21" s="30">
        <v>6765</v>
      </c>
      <c r="M21" s="30">
        <v>6019</v>
      </c>
      <c r="N21" s="30">
        <v>4633</v>
      </c>
      <c r="O21" s="30">
        <f t="shared" si="2"/>
        <v>94180</v>
      </c>
    </row>
    <row r="22" spans="1:15" ht="42.75" customHeight="1" x14ac:dyDescent="0.35">
      <c r="A22" s="17" t="s">
        <v>58</v>
      </c>
      <c r="B22" s="3" t="s">
        <v>134</v>
      </c>
      <c r="C22" s="18"/>
      <c r="D22" s="2"/>
      <c r="E22" s="2"/>
      <c r="F22" s="2">
        <v>11</v>
      </c>
      <c r="G22" s="2"/>
      <c r="H22" s="2"/>
      <c r="I22" s="2">
        <v>16</v>
      </c>
      <c r="J22" s="24"/>
      <c r="K22" s="2">
        <v>23</v>
      </c>
      <c r="L22" s="27">
        <v>1</v>
      </c>
      <c r="M22" s="2"/>
      <c r="N22" s="27">
        <v>5</v>
      </c>
      <c r="O22" s="2">
        <v>56</v>
      </c>
    </row>
    <row r="23" spans="1:15" ht="109.5" customHeight="1" x14ac:dyDescent="0.35">
      <c r="A23" s="17" t="s">
        <v>68</v>
      </c>
      <c r="B23" s="3" t="s">
        <v>135</v>
      </c>
      <c r="C23" s="20"/>
      <c r="D23" s="21"/>
      <c r="E23" s="21"/>
      <c r="F23" s="2"/>
      <c r="G23" s="2"/>
      <c r="H23" s="2"/>
      <c r="I23" s="21"/>
      <c r="J23" s="28"/>
      <c r="K23" s="21"/>
      <c r="L23" s="2">
        <v>9</v>
      </c>
      <c r="M23" s="2"/>
      <c r="N23" s="2"/>
      <c r="O23" s="2">
        <v>9</v>
      </c>
    </row>
    <row r="24" spans="1:15" x14ac:dyDescent="0.35">
      <c r="A24" s="17" t="s">
        <v>70</v>
      </c>
      <c r="B24" s="19" t="s">
        <v>136</v>
      </c>
      <c r="C24" s="49">
        <v>27</v>
      </c>
      <c r="D24" s="49">
        <v>42</v>
      </c>
      <c r="E24" s="49">
        <v>61</v>
      </c>
      <c r="F24" s="50">
        <v>24</v>
      </c>
      <c r="G24" s="30">
        <v>13</v>
      </c>
      <c r="H24" s="51">
        <v>14</v>
      </c>
      <c r="I24" s="49">
        <v>13</v>
      </c>
      <c r="J24" s="49">
        <v>8</v>
      </c>
      <c r="K24" s="49">
        <v>44</v>
      </c>
      <c r="L24" s="50">
        <v>43</v>
      </c>
      <c r="M24" s="30">
        <v>27</v>
      </c>
      <c r="N24" s="30">
        <v>41</v>
      </c>
      <c r="O24" s="30">
        <f t="shared" ref="O24:O30" si="5">SUM(C24:N24)</f>
        <v>357</v>
      </c>
    </row>
    <row r="25" spans="1:15" x14ac:dyDescent="0.35">
      <c r="A25" s="17" t="s">
        <v>74</v>
      </c>
      <c r="B25" s="19" t="s">
        <v>137</v>
      </c>
      <c r="C25" s="49">
        <v>2</v>
      </c>
      <c r="D25" s="49">
        <v>9</v>
      </c>
      <c r="E25" s="49">
        <v>5</v>
      </c>
      <c r="F25" s="50">
        <v>3</v>
      </c>
      <c r="G25" s="30">
        <v>10</v>
      </c>
      <c r="H25" s="30">
        <v>3</v>
      </c>
      <c r="I25" s="52">
        <v>6</v>
      </c>
      <c r="J25" s="52">
        <v>3</v>
      </c>
      <c r="K25" s="52">
        <v>7</v>
      </c>
      <c r="L25" s="30">
        <v>2</v>
      </c>
      <c r="M25" s="30">
        <v>4</v>
      </c>
      <c r="N25" s="30">
        <v>9</v>
      </c>
      <c r="O25" s="30">
        <f t="shared" si="5"/>
        <v>63</v>
      </c>
    </row>
    <row r="26" spans="1:15" ht="49.5" customHeight="1" x14ac:dyDescent="0.35">
      <c r="A26" s="17" t="s">
        <v>80</v>
      </c>
      <c r="B26" s="19" t="s">
        <v>138</v>
      </c>
      <c r="C26" s="49">
        <v>1</v>
      </c>
      <c r="D26" s="49">
        <v>4</v>
      </c>
      <c r="E26" s="49">
        <v>3</v>
      </c>
      <c r="F26" s="50">
        <v>2</v>
      </c>
      <c r="G26" s="30">
        <v>3</v>
      </c>
      <c r="H26" s="30">
        <v>2</v>
      </c>
      <c r="I26" s="30">
        <v>0</v>
      </c>
      <c r="J26" s="30">
        <v>1</v>
      </c>
      <c r="K26" s="30">
        <v>1</v>
      </c>
      <c r="L26" s="30">
        <v>1</v>
      </c>
      <c r="M26" s="30"/>
      <c r="N26" s="30"/>
      <c r="O26" s="30">
        <f t="shared" si="5"/>
        <v>18</v>
      </c>
    </row>
    <row r="27" spans="1:15" ht="31.5" customHeight="1" x14ac:dyDescent="0.35">
      <c r="A27" s="4" t="s">
        <v>35</v>
      </c>
      <c r="B27" s="9" t="s">
        <v>36</v>
      </c>
      <c r="C27" s="58"/>
      <c r="D27" s="58"/>
      <c r="E27" s="58" t="s">
        <v>140</v>
      </c>
      <c r="F27" s="48"/>
      <c r="G27" s="48"/>
      <c r="H27" s="48">
        <f>SUM(H28:H29)</f>
        <v>851</v>
      </c>
      <c r="I27" s="48">
        <f t="shared" ref="I27:N27" si="6">SUM(I28:I29)</f>
        <v>2159</v>
      </c>
      <c r="J27" s="48">
        <f t="shared" si="6"/>
        <v>1830</v>
      </c>
      <c r="K27" s="48">
        <f t="shared" si="6"/>
        <v>1884</v>
      </c>
      <c r="L27" s="48">
        <f t="shared" si="6"/>
        <v>1410</v>
      </c>
      <c r="M27" s="48">
        <f t="shared" si="6"/>
        <v>1383</v>
      </c>
      <c r="N27" s="48">
        <f t="shared" si="6"/>
        <v>1342</v>
      </c>
      <c r="O27" s="48">
        <f t="shared" si="5"/>
        <v>10859</v>
      </c>
    </row>
    <row r="28" spans="1:15" s="33" customFormat="1" ht="24.75" customHeight="1" x14ac:dyDescent="0.35">
      <c r="A28" s="48"/>
      <c r="B28" s="55" t="s">
        <v>33</v>
      </c>
      <c r="C28" s="30"/>
      <c r="D28" s="30"/>
      <c r="E28" s="30"/>
      <c r="F28" s="30"/>
      <c r="G28" s="30"/>
      <c r="H28" s="30">
        <v>441</v>
      </c>
      <c r="I28" s="30">
        <v>1213</v>
      </c>
      <c r="J28" s="30">
        <v>995</v>
      </c>
      <c r="K28" s="30">
        <v>911</v>
      </c>
      <c r="L28" s="30">
        <v>755</v>
      </c>
      <c r="M28" s="30">
        <v>728</v>
      </c>
      <c r="N28" s="30">
        <v>692</v>
      </c>
      <c r="O28" s="30">
        <f t="shared" si="5"/>
        <v>5735</v>
      </c>
    </row>
    <row r="29" spans="1:15" s="33" customFormat="1" ht="18.75" customHeight="1" x14ac:dyDescent="0.35">
      <c r="A29" s="48"/>
      <c r="B29" s="55" t="s">
        <v>34</v>
      </c>
      <c r="C29" s="30"/>
      <c r="D29" s="30"/>
      <c r="E29" s="30"/>
      <c r="F29" s="30"/>
      <c r="G29" s="30"/>
      <c r="H29" s="30">
        <v>410</v>
      </c>
      <c r="I29" s="30">
        <v>946</v>
      </c>
      <c r="J29" s="30">
        <v>835</v>
      </c>
      <c r="K29" s="30">
        <v>973</v>
      </c>
      <c r="L29" s="30">
        <v>655</v>
      </c>
      <c r="M29" s="30">
        <v>655</v>
      </c>
      <c r="N29" s="30">
        <v>650</v>
      </c>
      <c r="O29" s="30">
        <f t="shared" si="5"/>
        <v>5124</v>
      </c>
    </row>
    <row r="30" spans="1:15" s="33" customFormat="1" ht="27.75" customHeight="1" x14ac:dyDescent="0.35">
      <c r="A30" s="48" t="s">
        <v>37</v>
      </c>
      <c r="B30" s="56" t="s">
        <v>115</v>
      </c>
      <c r="C30" s="48">
        <f t="shared" ref="C30:N30" si="7">SUM(C31:C32)</f>
        <v>30</v>
      </c>
      <c r="D30" s="48">
        <f t="shared" si="7"/>
        <v>55</v>
      </c>
      <c r="E30" s="48">
        <f t="shared" si="7"/>
        <v>69</v>
      </c>
      <c r="F30" s="48">
        <f t="shared" si="7"/>
        <v>29</v>
      </c>
      <c r="G30" s="48">
        <f t="shared" si="7"/>
        <v>26</v>
      </c>
      <c r="H30" s="48">
        <f t="shared" si="7"/>
        <v>19</v>
      </c>
      <c r="I30" s="48">
        <f t="shared" si="7"/>
        <v>19</v>
      </c>
      <c r="J30" s="48">
        <f t="shared" si="7"/>
        <v>12</v>
      </c>
      <c r="K30" s="48">
        <f t="shared" si="7"/>
        <v>52</v>
      </c>
      <c r="L30" s="48">
        <f t="shared" si="7"/>
        <v>46</v>
      </c>
      <c r="M30" s="48">
        <f t="shared" si="7"/>
        <v>31</v>
      </c>
      <c r="N30" s="48">
        <f t="shared" si="7"/>
        <v>50</v>
      </c>
      <c r="O30" s="48">
        <f t="shared" si="5"/>
        <v>438</v>
      </c>
    </row>
    <row r="31" spans="1:15" ht="31.5" customHeight="1" x14ac:dyDescent="0.35">
      <c r="A31" s="4" t="s">
        <v>38</v>
      </c>
      <c r="B31" s="9" t="s">
        <v>39</v>
      </c>
      <c r="C31" s="53"/>
      <c r="D31" s="53"/>
      <c r="E31" s="53"/>
      <c r="F31" s="30"/>
      <c r="G31" s="30"/>
      <c r="H31" s="30"/>
      <c r="I31" s="54"/>
      <c r="J31" s="54"/>
      <c r="K31" s="54"/>
      <c r="L31" s="30"/>
      <c r="M31" s="30"/>
      <c r="N31" s="30"/>
      <c r="O31" s="30"/>
    </row>
    <row r="32" spans="1:15" ht="33" customHeight="1" x14ac:dyDescent="0.35">
      <c r="A32" s="4" t="s">
        <v>40</v>
      </c>
      <c r="B32" s="9" t="s">
        <v>107</v>
      </c>
      <c r="C32" s="53">
        <f t="shared" ref="C32:J32" si="8">SUM(C33:C35)</f>
        <v>30</v>
      </c>
      <c r="D32" s="53">
        <f t="shared" si="8"/>
        <v>55</v>
      </c>
      <c r="E32" s="53">
        <f t="shared" si="8"/>
        <v>69</v>
      </c>
      <c r="F32" s="30">
        <f t="shared" si="8"/>
        <v>29</v>
      </c>
      <c r="G32" s="30">
        <f t="shared" si="8"/>
        <v>26</v>
      </c>
      <c r="H32" s="51">
        <f t="shared" si="8"/>
        <v>19</v>
      </c>
      <c r="I32" s="49">
        <f t="shared" si="8"/>
        <v>19</v>
      </c>
      <c r="J32" s="49">
        <f t="shared" si="8"/>
        <v>12</v>
      </c>
      <c r="K32" s="49">
        <f t="shared" ref="K32:N32" si="9">SUM(K33:K35)</f>
        <v>52</v>
      </c>
      <c r="L32" s="49">
        <f t="shared" si="9"/>
        <v>46</v>
      </c>
      <c r="M32" s="49">
        <f t="shared" si="9"/>
        <v>31</v>
      </c>
      <c r="N32" s="49">
        <f t="shared" si="9"/>
        <v>50</v>
      </c>
      <c r="O32" s="30">
        <f t="shared" ref="O32:O35" si="10">SUM(C32:N32)</f>
        <v>438</v>
      </c>
    </row>
    <row r="33" spans="1:15" ht="33" customHeight="1" x14ac:dyDescent="0.35">
      <c r="A33" s="6" t="s">
        <v>102</v>
      </c>
      <c r="B33" s="10" t="s">
        <v>41</v>
      </c>
      <c r="C33" s="49">
        <v>27</v>
      </c>
      <c r="D33" s="49">
        <v>42</v>
      </c>
      <c r="E33" s="49">
        <v>61</v>
      </c>
      <c r="F33" s="50">
        <v>24</v>
      </c>
      <c r="G33" s="30">
        <v>13</v>
      </c>
      <c r="H33" s="51">
        <v>14</v>
      </c>
      <c r="I33" s="49">
        <v>13</v>
      </c>
      <c r="J33" s="49">
        <v>8</v>
      </c>
      <c r="K33" s="49">
        <v>44</v>
      </c>
      <c r="L33" s="50">
        <v>43</v>
      </c>
      <c r="M33" s="30">
        <v>27</v>
      </c>
      <c r="N33" s="30">
        <v>41</v>
      </c>
      <c r="O33" s="30">
        <f t="shared" si="10"/>
        <v>357</v>
      </c>
    </row>
    <row r="34" spans="1:15" ht="29.25" customHeight="1" x14ac:dyDescent="0.35">
      <c r="A34" s="6" t="s">
        <v>103</v>
      </c>
      <c r="B34" s="10" t="s">
        <v>42</v>
      </c>
      <c r="C34" s="49">
        <v>2</v>
      </c>
      <c r="D34" s="49">
        <v>9</v>
      </c>
      <c r="E34" s="49">
        <v>5</v>
      </c>
      <c r="F34" s="50">
        <v>3</v>
      </c>
      <c r="G34" s="30">
        <v>10</v>
      </c>
      <c r="H34" s="30">
        <v>3</v>
      </c>
      <c r="I34" s="52">
        <v>6</v>
      </c>
      <c r="J34" s="52">
        <v>3</v>
      </c>
      <c r="K34" s="52">
        <v>7</v>
      </c>
      <c r="L34" s="30">
        <v>2</v>
      </c>
      <c r="M34" s="30">
        <v>4</v>
      </c>
      <c r="N34" s="30">
        <v>9</v>
      </c>
      <c r="O34" s="30">
        <f t="shared" si="10"/>
        <v>63</v>
      </c>
    </row>
    <row r="35" spans="1:15" ht="56.25" customHeight="1" x14ac:dyDescent="0.35">
      <c r="A35" s="6" t="s">
        <v>104</v>
      </c>
      <c r="B35" s="10" t="s">
        <v>43</v>
      </c>
      <c r="C35" s="49">
        <v>1</v>
      </c>
      <c r="D35" s="49">
        <v>4</v>
      </c>
      <c r="E35" s="49">
        <v>3</v>
      </c>
      <c r="F35" s="50">
        <v>2</v>
      </c>
      <c r="G35" s="30">
        <v>3</v>
      </c>
      <c r="H35" s="30">
        <v>2</v>
      </c>
      <c r="I35" s="30">
        <v>0</v>
      </c>
      <c r="J35" s="30">
        <v>1</v>
      </c>
      <c r="K35" s="30">
        <v>1</v>
      </c>
      <c r="L35" s="30">
        <v>1</v>
      </c>
      <c r="M35" s="30"/>
      <c r="N35" s="30"/>
      <c r="O35" s="30">
        <f t="shared" si="10"/>
        <v>18</v>
      </c>
    </row>
    <row r="36" spans="1:15" ht="28.5" customHeight="1" x14ac:dyDescent="0.35">
      <c r="A36" s="4" t="s">
        <v>44</v>
      </c>
      <c r="B36" s="9" t="s">
        <v>45</v>
      </c>
      <c r="C36" s="53"/>
      <c r="D36" s="53"/>
      <c r="E36" s="53"/>
      <c r="F36" s="30"/>
      <c r="G36" s="30">
        <v>17</v>
      </c>
      <c r="H36" s="30"/>
      <c r="I36" s="30"/>
      <c r="J36" s="30"/>
      <c r="K36" s="30"/>
      <c r="L36" s="30"/>
      <c r="M36" s="30"/>
      <c r="N36" s="30"/>
      <c r="O36" s="30">
        <v>17</v>
      </c>
    </row>
    <row r="37" spans="1:15" ht="36" customHeight="1" x14ac:dyDescent="0.35">
      <c r="A37" s="4" t="s">
        <v>46</v>
      </c>
      <c r="B37" s="9" t="s">
        <v>116</v>
      </c>
      <c r="C37" s="1"/>
      <c r="D37" s="1"/>
      <c r="E37" s="1"/>
      <c r="F37" s="1"/>
      <c r="G37" s="1"/>
      <c r="H37" s="1"/>
      <c r="I37" s="1"/>
      <c r="J37" s="24"/>
      <c r="K37" s="1"/>
      <c r="L37" s="1">
        <v>2</v>
      </c>
      <c r="M37" s="1"/>
      <c r="N37" s="1"/>
      <c r="O37" s="1">
        <v>2</v>
      </c>
    </row>
    <row r="38" spans="1:15" ht="58.5" customHeight="1" x14ac:dyDescent="0.35">
      <c r="A38" s="4" t="s">
        <v>47</v>
      </c>
      <c r="B38" s="9" t="s">
        <v>117</v>
      </c>
      <c r="C38" s="1"/>
      <c r="D38" s="1"/>
      <c r="E38" s="1"/>
      <c r="F38" s="1"/>
      <c r="G38" s="1"/>
      <c r="H38" s="1"/>
      <c r="I38" s="1"/>
      <c r="J38" s="24"/>
      <c r="K38" s="1"/>
      <c r="L38" s="1"/>
      <c r="M38" s="1"/>
      <c r="N38" s="1"/>
      <c r="O38" s="1"/>
    </row>
    <row r="39" spans="1:15" ht="111.75" customHeight="1" x14ac:dyDescent="0.35">
      <c r="A39" s="38"/>
      <c r="B39" s="3" t="s">
        <v>135</v>
      </c>
      <c r="C39" s="36"/>
      <c r="D39" s="36"/>
      <c r="E39" s="36"/>
      <c r="F39" s="36"/>
      <c r="G39" s="36"/>
      <c r="H39" s="36"/>
      <c r="I39" s="36"/>
      <c r="J39" s="37"/>
      <c r="K39" s="36"/>
      <c r="L39" s="36">
        <v>2</v>
      </c>
      <c r="M39" s="36"/>
      <c r="N39" s="36"/>
      <c r="O39" s="36">
        <v>2</v>
      </c>
    </row>
    <row r="40" spans="1:15" ht="45.75" customHeight="1" x14ac:dyDescent="0.35">
      <c r="A40" s="4" t="s">
        <v>48</v>
      </c>
      <c r="B40" s="9" t="s">
        <v>119</v>
      </c>
      <c r="C40" s="1"/>
      <c r="D40" s="1"/>
      <c r="E40" s="1"/>
      <c r="F40" s="1"/>
      <c r="G40" s="1"/>
      <c r="H40" s="1"/>
      <c r="I40" s="1"/>
      <c r="J40" s="24"/>
      <c r="K40" s="1"/>
      <c r="L40" s="1"/>
      <c r="M40" s="1"/>
      <c r="N40" s="1"/>
      <c r="O40" s="1"/>
    </row>
    <row r="41" spans="1:15" ht="46.5" customHeight="1" x14ac:dyDescent="0.35">
      <c r="A41" s="4" t="s">
        <v>49</v>
      </c>
      <c r="B41" s="9" t="s">
        <v>139</v>
      </c>
      <c r="C41" s="2"/>
      <c r="D41" s="2"/>
      <c r="E41" s="2"/>
      <c r="F41" s="2"/>
      <c r="G41" s="2"/>
      <c r="H41" s="2"/>
      <c r="I41" s="2"/>
      <c r="J41" s="24"/>
      <c r="K41" s="2"/>
      <c r="L41" s="2"/>
      <c r="M41" s="2"/>
      <c r="N41" s="2"/>
      <c r="O41" s="2"/>
    </row>
    <row r="42" spans="1:15" ht="26" x14ac:dyDescent="0.35">
      <c r="A42" s="4" t="s">
        <v>50</v>
      </c>
      <c r="B42" s="9" t="s">
        <v>108</v>
      </c>
      <c r="C42" s="1"/>
      <c r="D42" s="1"/>
      <c r="E42" s="1"/>
      <c r="F42" s="1"/>
      <c r="G42" s="1"/>
      <c r="H42" s="1"/>
      <c r="I42" s="1"/>
      <c r="J42" s="24"/>
      <c r="K42" s="1"/>
      <c r="L42" s="1"/>
      <c r="M42" s="1"/>
      <c r="N42" s="1"/>
      <c r="O42" s="1"/>
    </row>
    <row r="43" spans="1:15" ht="45.75" customHeight="1" x14ac:dyDescent="0.35">
      <c r="A43" s="7" t="s">
        <v>120</v>
      </c>
      <c r="B43" s="9" t="s">
        <v>51</v>
      </c>
      <c r="C43" s="1"/>
      <c r="D43" s="1"/>
      <c r="E43" s="1"/>
      <c r="F43" s="1"/>
      <c r="G43" s="1"/>
      <c r="H43" s="1"/>
      <c r="I43" s="1"/>
      <c r="J43" s="24"/>
      <c r="K43" s="1"/>
      <c r="L43" s="1"/>
      <c r="M43" s="1"/>
      <c r="N43" s="1"/>
      <c r="O43" s="1"/>
    </row>
    <row r="44" spans="1:15" ht="36.75" customHeight="1" x14ac:dyDescent="0.35">
      <c r="A44" s="7" t="s">
        <v>121</v>
      </c>
      <c r="B44" s="9" t="s">
        <v>52</v>
      </c>
      <c r="C44" s="1"/>
      <c r="D44" s="1"/>
      <c r="E44" s="1"/>
      <c r="F44" s="1"/>
      <c r="G44" s="1"/>
      <c r="H44" s="1"/>
      <c r="I44" s="1"/>
      <c r="J44" s="24"/>
      <c r="K44" s="1"/>
      <c r="L44" s="1"/>
      <c r="M44" s="1"/>
      <c r="N44" s="1"/>
      <c r="O44" s="1"/>
    </row>
    <row r="45" spans="1:15" ht="26" x14ac:dyDescent="0.35">
      <c r="A45" s="7" t="s">
        <v>122</v>
      </c>
      <c r="B45" s="9" t="s">
        <v>53</v>
      </c>
      <c r="C45" s="5"/>
      <c r="D45" s="5"/>
      <c r="E45" s="5"/>
      <c r="F45" s="5"/>
      <c r="G45" s="5"/>
      <c r="H45" s="5"/>
      <c r="I45" s="5"/>
      <c r="J45" s="29"/>
      <c r="K45" s="5"/>
      <c r="L45" s="5"/>
      <c r="M45" s="5"/>
      <c r="N45" s="5"/>
      <c r="O45" s="5"/>
    </row>
    <row r="46" spans="1:15" ht="33" customHeight="1" x14ac:dyDescent="0.35">
      <c r="A46" s="4" t="s">
        <v>54</v>
      </c>
      <c r="B46" s="9" t="s">
        <v>118</v>
      </c>
      <c r="C46" s="1"/>
      <c r="D46" s="1"/>
      <c r="E46" s="1"/>
      <c r="F46" s="1"/>
      <c r="G46" s="1"/>
      <c r="H46" s="1"/>
      <c r="I46" s="1"/>
      <c r="J46" s="24"/>
      <c r="K46" s="1"/>
      <c r="L46" s="1"/>
      <c r="M46" s="1"/>
      <c r="N46" s="1"/>
      <c r="O46" s="1"/>
    </row>
    <row r="47" spans="1:15" ht="49.5" customHeight="1" x14ac:dyDescent="0.35">
      <c r="A47" s="8" t="s">
        <v>123</v>
      </c>
      <c r="B47" s="11" t="s">
        <v>55</v>
      </c>
      <c r="C47" s="1"/>
      <c r="D47" s="1"/>
      <c r="E47" s="1"/>
      <c r="F47" s="1"/>
      <c r="G47" s="1"/>
      <c r="H47" s="1"/>
      <c r="I47" s="1"/>
      <c r="J47" s="24"/>
      <c r="K47" s="1"/>
      <c r="L47" s="1"/>
      <c r="M47" s="1"/>
      <c r="N47" s="1"/>
      <c r="O47" s="1"/>
    </row>
    <row r="48" spans="1:15" ht="40.5" customHeight="1" x14ac:dyDescent="0.35">
      <c r="A48" s="8" t="s">
        <v>124</v>
      </c>
      <c r="B48" s="11" t="s">
        <v>56</v>
      </c>
      <c r="C48" s="1"/>
      <c r="D48" s="1"/>
      <c r="E48" s="1"/>
      <c r="F48" s="1"/>
      <c r="G48" s="1"/>
      <c r="H48" s="1"/>
      <c r="I48" s="1"/>
      <c r="J48" s="24"/>
      <c r="K48" s="1"/>
      <c r="L48" s="1"/>
      <c r="M48" s="1"/>
      <c r="N48" s="1"/>
      <c r="O48" s="1"/>
    </row>
    <row r="49" spans="1:15" ht="33.75" customHeight="1" x14ac:dyDescent="0.35">
      <c r="A49" s="8" t="s">
        <v>125</v>
      </c>
      <c r="B49" s="11" t="s">
        <v>57</v>
      </c>
      <c r="C49" s="5"/>
      <c r="D49" s="5"/>
      <c r="E49" s="5"/>
      <c r="F49" s="5"/>
      <c r="G49" s="5"/>
      <c r="H49" s="5"/>
      <c r="I49" s="5"/>
      <c r="J49" s="29"/>
      <c r="K49" s="5"/>
      <c r="L49" s="5"/>
      <c r="M49" s="5"/>
      <c r="N49" s="5"/>
      <c r="O49" s="5"/>
    </row>
    <row r="50" spans="1:15" ht="27.75" customHeight="1" x14ac:dyDescent="0.35">
      <c r="A50" s="1" t="s">
        <v>58</v>
      </c>
      <c r="B50" s="11" t="s">
        <v>59</v>
      </c>
      <c r="C50" s="1"/>
      <c r="D50" s="1"/>
      <c r="E50" s="1"/>
      <c r="F50" s="1"/>
      <c r="G50" s="1" t="s">
        <v>60</v>
      </c>
      <c r="H50" s="1"/>
      <c r="I50" s="1"/>
      <c r="J50" s="24"/>
      <c r="K50" s="1"/>
      <c r="L50" s="1" t="s">
        <v>60</v>
      </c>
      <c r="M50" s="1" t="s">
        <v>60</v>
      </c>
      <c r="N50" s="1" t="s">
        <v>60</v>
      </c>
      <c r="O50" s="1" t="s">
        <v>60</v>
      </c>
    </row>
    <row r="51" spans="1:15" x14ac:dyDescent="0.35">
      <c r="A51" s="8" t="s">
        <v>126</v>
      </c>
      <c r="B51" s="11" t="s">
        <v>61</v>
      </c>
      <c r="C51" s="1"/>
      <c r="D51" s="1"/>
      <c r="E51" s="1"/>
      <c r="F51" s="1"/>
      <c r="G51" s="1"/>
      <c r="H51" s="1"/>
      <c r="I51" s="1"/>
      <c r="J51" s="24"/>
      <c r="K51" s="1"/>
      <c r="L51" s="1"/>
      <c r="M51" s="1"/>
      <c r="N51" s="1"/>
      <c r="O51" s="1"/>
    </row>
    <row r="52" spans="1:15" x14ac:dyDescent="0.35">
      <c r="A52" s="8" t="s">
        <v>127</v>
      </c>
      <c r="B52" s="11" t="s">
        <v>62</v>
      </c>
      <c r="C52" s="1"/>
      <c r="D52" s="1"/>
      <c r="E52" s="1"/>
      <c r="F52" s="1"/>
      <c r="G52" s="1"/>
      <c r="H52" s="1"/>
      <c r="I52" s="1"/>
      <c r="J52" s="24"/>
      <c r="K52" s="1"/>
      <c r="L52" s="1"/>
      <c r="M52" s="1"/>
      <c r="N52" s="1"/>
      <c r="O52" s="1"/>
    </row>
    <row r="53" spans="1:15" x14ac:dyDescent="0.35">
      <c r="A53" s="8" t="s">
        <v>128</v>
      </c>
      <c r="B53" s="11" t="s">
        <v>63</v>
      </c>
      <c r="C53" s="1"/>
      <c r="D53" s="1"/>
      <c r="E53" s="1"/>
      <c r="F53" s="1"/>
      <c r="G53" s="1"/>
      <c r="H53" s="1"/>
      <c r="I53" s="1"/>
      <c r="J53" s="24"/>
      <c r="K53" s="1"/>
      <c r="L53" s="1"/>
      <c r="M53" s="1"/>
      <c r="N53" s="1"/>
      <c r="O53" s="1"/>
    </row>
    <row r="54" spans="1:15" ht="26" x14ac:dyDescent="0.35">
      <c r="A54" s="8" t="s">
        <v>129</v>
      </c>
      <c r="B54" s="11" t="s">
        <v>64</v>
      </c>
      <c r="C54" s="1"/>
      <c r="D54" s="1"/>
      <c r="E54" s="1"/>
      <c r="F54" s="1"/>
      <c r="G54" s="1"/>
      <c r="H54" s="1"/>
      <c r="I54" s="1"/>
      <c r="J54" s="24"/>
      <c r="K54" s="1"/>
      <c r="L54" s="1"/>
      <c r="M54" s="1"/>
      <c r="N54" s="1"/>
      <c r="O54" s="1"/>
    </row>
    <row r="55" spans="1:15" x14ac:dyDescent="0.35">
      <c r="A55" s="8" t="s">
        <v>130</v>
      </c>
      <c r="B55" s="11" t="s">
        <v>65</v>
      </c>
      <c r="C55" s="1"/>
      <c r="D55" s="1"/>
      <c r="E55" s="1"/>
      <c r="F55" s="1"/>
      <c r="G55" s="1"/>
      <c r="H55" s="1"/>
      <c r="I55" s="1"/>
      <c r="J55" s="24"/>
      <c r="K55" s="1"/>
      <c r="L55" s="1"/>
      <c r="M55" s="1"/>
      <c r="N55" s="1"/>
      <c r="O55" s="1"/>
    </row>
    <row r="56" spans="1:15" x14ac:dyDescent="0.35">
      <c r="A56" s="8" t="s">
        <v>131</v>
      </c>
      <c r="B56" s="11" t="s">
        <v>66</v>
      </c>
      <c r="C56" s="1"/>
      <c r="D56" s="1"/>
      <c r="E56" s="1"/>
      <c r="F56" s="1"/>
      <c r="G56" s="1"/>
      <c r="H56" s="1"/>
      <c r="I56" s="1"/>
      <c r="J56" s="24"/>
      <c r="K56" s="1"/>
      <c r="L56" s="1"/>
      <c r="M56" s="1"/>
      <c r="N56" s="1"/>
      <c r="O56" s="1"/>
    </row>
    <row r="57" spans="1:15" x14ac:dyDescent="0.35">
      <c r="A57" s="8" t="s">
        <v>132</v>
      </c>
      <c r="B57" s="11" t="s">
        <v>67</v>
      </c>
      <c r="C57" s="1"/>
      <c r="D57" s="1"/>
      <c r="E57" s="1"/>
      <c r="F57" s="1"/>
      <c r="G57" s="1"/>
      <c r="H57" s="1"/>
      <c r="I57" s="1"/>
      <c r="J57" s="24"/>
      <c r="K57" s="1"/>
      <c r="L57" s="1"/>
      <c r="M57" s="1"/>
      <c r="N57" s="1"/>
      <c r="O57" s="1"/>
    </row>
    <row r="58" spans="1:15" ht="24" customHeight="1" x14ac:dyDescent="0.35">
      <c r="A58" s="4" t="s">
        <v>68</v>
      </c>
      <c r="B58" s="9" t="s">
        <v>69</v>
      </c>
      <c r="C58" s="1"/>
      <c r="D58" s="1"/>
      <c r="E58" s="1"/>
      <c r="F58" s="1"/>
      <c r="G58" s="1" t="s">
        <v>60</v>
      </c>
      <c r="H58" s="1"/>
      <c r="I58" s="1"/>
      <c r="J58" s="24"/>
      <c r="K58" s="1"/>
      <c r="L58" s="1" t="s">
        <v>60</v>
      </c>
      <c r="M58" s="1" t="s">
        <v>60</v>
      </c>
      <c r="N58" s="1" t="s">
        <v>60</v>
      </c>
      <c r="O58" s="1" t="s">
        <v>60</v>
      </c>
    </row>
    <row r="59" spans="1:15" ht="25.5" customHeight="1" x14ac:dyDescent="0.35">
      <c r="A59" s="4" t="s">
        <v>70</v>
      </c>
      <c r="B59" s="9" t="s">
        <v>71</v>
      </c>
      <c r="C59" s="1"/>
      <c r="D59" s="1"/>
      <c r="E59" s="1"/>
      <c r="F59" s="1"/>
      <c r="G59" s="1" t="s">
        <v>60</v>
      </c>
      <c r="H59" s="1"/>
      <c r="I59" s="1"/>
      <c r="J59" s="24"/>
      <c r="K59" s="1"/>
      <c r="L59" s="1" t="s">
        <v>60</v>
      </c>
      <c r="M59" s="1" t="s">
        <v>60</v>
      </c>
      <c r="N59" s="1" t="s">
        <v>60</v>
      </c>
      <c r="O59" s="1" t="s">
        <v>60</v>
      </c>
    </row>
    <row r="60" spans="1:15" ht="26.25" customHeight="1" x14ac:dyDescent="0.35">
      <c r="A60" s="1" t="s">
        <v>72</v>
      </c>
      <c r="B60" s="11" t="s">
        <v>73</v>
      </c>
      <c r="C60" s="1"/>
      <c r="D60" s="1"/>
      <c r="E60" s="1"/>
      <c r="F60" s="1"/>
      <c r="G60" s="1" t="s">
        <v>60</v>
      </c>
      <c r="H60" s="1"/>
      <c r="I60" s="1"/>
      <c r="J60" s="24"/>
      <c r="K60" s="1"/>
      <c r="L60" s="1" t="s">
        <v>60</v>
      </c>
      <c r="M60" s="1" t="s">
        <v>60</v>
      </c>
      <c r="N60" s="1" t="s">
        <v>60</v>
      </c>
      <c r="O60" s="1" t="s">
        <v>60</v>
      </c>
    </row>
    <row r="61" spans="1:15" ht="41.25" customHeight="1" x14ac:dyDescent="0.35">
      <c r="A61" s="1" t="s">
        <v>74</v>
      </c>
      <c r="B61" s="11" t="s">
        <v>75</v>
      </c>
      <c r="C61" s="1"/>
      <c r="D61" s="1"/>
      <c r="E61" s="1"/>
      <c r="F61" s="1"/>
      <c r="G61" s="1"/>
      <c r="H61" s="1"/>
      <c r="I61" s="1"/>
      <c r="J61" s="24"/>
      <c r="K61" s="1"/>
      <c r="L61" s="1"/>
      <c r="M61" s="1"/>
      <c r="N61" s="1"/>
      <c r="O61" s="1"/>
    </row>
    <row r="62" spans="1:15" x14ac:dyDescent="0.35">
      <c r="A62" s="1" t="s">
        <v>76</v>
      </c>
      <c r="B62" s="11" t="s">
        <v>77</v>
      </c>
      <c r="C62" s="1"/>
      <c r="D62" s="1"/>
      <c r="E62" s="1"/>
      <c r="F62" s="1"/>
      <c r="G62" s="1"/>
      <c r="H62" s="1"/>
      <c r="I62" s="1"/>
      <c r="J62" s="24"/>
      <c r="K62" s="1"/>
      <c r="L62" s="1"/>
      <c r="M62" s="1"/>
      <c r="N62" s="1"/>
      <c r="O62" s="1"/>
    </row>
    <row r="63" spans="1:15" x14ac:dyDescent="0.35">
      <c r="A63" s="1" t="s">
        <v>78</v>
      </c>
      <c r="B63" s="11" t="s">
        <v>79</v>
      </c>
      <c r="C63" s="1"/>
      <c r="D63" s="1"/>
      <c r="E63" s="1"/>
      <c r="F63" s="1"/>
      <c r="G63" s="1"/>
      <c r="H63" s="1"/>
      <c r="I63" s="1"/>
      <c r="J63" s="24"/>
      <c r="K63" s="1"/>
      <c r="L63" s="1"/>
      <c r="M63" s="1"/>
      <c r="N63" s="1"/>
      <c r="O63" s="1"/>
    </row>
    <row r="64" spans="1:15" ht="26" x14ac:dyDescent="0.35">
      <c r="A64" s="59" t="s">
        <v>80</v>
      </c>
      <c r="B64" s="11" t="s">
        <v>81</v>
      </c>
      <c r="C64" s="59"/>
      <c r="D64" s="59"/>
      <c r="E64" s="59"/>
      <c r="F64" s="59"/>
      <c r="G64" s="59"/>
      <c r="H64" s="59"/>
      <c r="I64" s="59"/>
      <c r="J64" s="60"/>
      <c r="K64" s="59"/>
      <c r="L64" s="59"/>
      <c r="M64" s="59"/>
      <c r="N64" s="59"/>
      <c r="O64" s="59"/>
    </row>
    <row r="65" spans="1:15" x14ac:dyDescent="0.35">
      <c r="A65" s="59"/>
      <c r="B65" s="11" t="s">
        <v>20</v>
      </c>
      <c r="C65" s="59"/>
      <c r="D65" s="59"/>
      <c r="E65" s="59"/>
      <c r="F65" s="59"/>
      <c r="G65" s="59"/>
      <c r="H65" s="59"/>
      <c r="I65" s="59"/>
      <c r="J65" s="60"/>
      <c r="K65" s="59"/>
      <c r="L65" s="59"/>
      <c r="M65" s="59"/>
      <c r="N65" s="59"/>
      <c r="O65" s="59"/>
    </row>
    <row r="66" spans="1:15" x14ac:dyDescent="0.35">
      <c r="A66" s="1" t="s">
        <v>82</v>
      </c>
      <c r="B66" s="11" t="s">
        <v>83</v>
      </c>
      <c r="C66" s="1"/>
      <c r="D66" s="1"/>
      <c r="E66" s="1"/>
      <c r="F66" s="1"/>
      <c r="G66" s="1"/>
      <c r="H66" s="1"/>
      <c r="I66" s="1"/>
      <c r="J66" s="24"/>
      <c r="K66" s="1"/>
      <c r="L66" s="1">
        <v>1</v>
      </c>
      <c r="M66" s="1"/>
      <c r="N66" s="1"/>
      <c r="O66" s="1"/>
    </row>
    <row r="67" spans="1:15" x14ac:dyDescent="0.35">
      <c r="A67" s="1" t="s">
        <v>84</v>
      </c>
      <c r="B67" s="11" t="s">
        <v>85</v>
      </c>
      <c r="C67" s="1"/>
      <c r="D67" s="1"/>
      <c r="E67" s="1"/>
      <c r="F67" s="1"/>
      <c r="G67" s="1"/>
      <c r="H67" s="1"/>
      <c r="I67" s="1"/>
      <c r="J67" s="24"/>
      <c r="K67" s="1"/>
      <c r="L67" s="1"/>
      <c r="M67" s="1"/>
      <c r="N67" s="1"/>
      <c r="O67" s="1"/>
    </row>
    <row r="68" spans="1:15" x14ac:dyDescent="0.35">
      <c r="A68" s="1" t="s">
        <v>86</v>
      </c>
      <c r="B68" s="11" t="s">
        <v>87</v>
      </c>
      <c r="C68" s="1"/>
      <c r="D68" s="1"/>
      <c r="E68" s="1"/>
      <c r="F68" s="1"/>
      <c r="G68" s="1"/>
      <c r="H68" s="1"/>
      <c r="I68" s="1"/>
      <c r="J68" s="24"/>
      <c r="K68" s="1"/>
      <c r="L68" s="1"/>
      <c r="M68" s="1"/>
      <c r="N68" s="1"/>
      <c r="O68" s="1"/>
    </row>
    <row r="69" spans="1:15" x14ac:dyDescent="0.35">
      <c r="A69" s="1" t="s">
        <v>88</v>
      </c>
      <c r="B69" s="11" t="s">
        <v>89</v>
      </c>
      <c r="C69" s="1"/>
      <c r="D69" s="1"/>
      <c r="E69" s="1"/>
      <c r="F69" s="1"/>
      <c r="G69" s="1"/>
      <c r="H69" s="1"/>
      <c r="I69" s="1"/>
      <c r="J69" s="24"/>
      <c r="K69" s="1"/>
      <c r="L69" s="1"/>
      <c r="M69" s="1"/>
      <c r="N69" s="1"/>
      <c r="O69" s="1"/>
    </row>
    <row r="70" spans="1:15" x14ac:dyDescent="0.35">
      <c r="A70" s="1" t="s">
        <v>90</v>
      </c>
      <c r="B70" s="11" t="s">
        <v>91</v>
      </c>
      <c r="C70" s="1"/>
      <c r="D70" s="1"/>
      <c r="E70" s="1"/>
      <c r="F70" s="1"/>
      <c r="G70" s="1"/>
      <c r="H70" s="1"/>
      <c r="I70" s="1"/>
      <c r="J70" s="24"/>
      <c r="K70" s="1"/>
      <c r="L70" s="1"/>
      <c r="M70" s="1"/>
      <c r="N70" s="1"/>
      <c r="O70" s="1"/>
    </row>
    <row r="71" spans="1:15" x14ac:dyDescent="0.35">
      <c r="A71" s="1" t="s">
        <v>92</v>
      </c>
      <c r="B71" s="11" t="s">
        <v>93</v>
      </c>
      <c r="C71" s="1"/>
      <c r="D71" s="1"/>
      <c r="E71" s="1"/>
      <c r="F71" s="1"/>
      <c r="G71" s="1"/>
      <c r="H71" s="1"/>
      <c r="I71" s="1"/>
      <c r="J71" s="24"/>
      <c r="K71" s="1"/>
      <c r="L71" s="1"/>
      <c r="M71" s="1"/>
      <c r="N71" s="1"/>
      <c r="O71" s="1"/>
    </row>
    <row r="72" spans="1:15" ht="36" customHeight="1" x14ac:dyDescent="0.35">
      <c r="A72" s="1" t="s">
        <v>94</v>
      </c>
      <c r="B72" s="11" t="s">
        <v>95</v>
      </c>
      <c r="C72" s="5"/>
      <c r="D72" s="5"/>
      <c r="E72" s="5"/>
      <c r="F72" s="1"/>
      <c r="G72" s="1"/>
      <c r="H72" s="1"/>
      <c r="I72" s="1"/>
      <c r="J72" s="24"/>
      <c r="K72" s="1"/>
      <c r="L72" s="1"/>
      <c r="M72" s="1"/>
      <c r="N72" s="1"/>
      <c r="O72" s="1"/>
    </row>
    <row r="73" spans="1:15" ht="55.5" customHeight="1" x14ac:dyDescent="0.35">
      <c r="A73" s="1" t="s">
        <v>96</v>
      </c>
      <c r="B73" s="11" t="s">
        <v>97</v>
      </c>
      <c r="C73" s="1"/>
      <c r="D73" s="1"/>
      <c r="E73" s="1"/>
      <c r="F73" s="1"/>
      <c r="G73" s="1"/>
      <c r="H73" s="1"/>
      <c r="I73" s="1"/>
      <c r="J73" s="24"/>
      <c r="K73" s="1"/>
      <c r="L73" s="1"/>
      <c r="M73" s="1"/>
      <c r="N73" s="1"/>
      <c r="O73" s="1"/>
    </row>
    <row r="74" spans="1:15" ht="66.75" customHeight="1" x14ac:dyDescent="0.35">
      <c r="A74" s="1" t="s">
        <v>98</v>
      </c>
      <c r="B74" s="11" t="s">
        <v>99</v>
      </c>
      <c r="C74" s="1"/>
      <c r="D74" s="1"/>
      <c r="E74" s="1"/>
      <c r="F74" s="1"/>
      <c r="G74" s="1"/>
      <c r="H74" s="1"/>
      <c r="I74" s="1"/>
      <c r="J74" s="24"/>
      <c r="K74" s="1"/>
      <c r="L74" s="1"/>
      <c r="M74" s="1"/>
      <c r="N74" s="1"/>
      <c r="O74" s="1"/>
    </row>
    <row r="77" spans="1:15" ht="15.5" x14ac:dyDescent="0.35">
      <c r="B77" s="40" t="s">
        <v>142</v>
      </c>
    </row>
    <row r="78" spans="1:15" ht="15.5" x14ac:dyDescent="0.35">
      <c r="B78" s="41" t="s">
        <v>143</v>
      </c>
      <c r="D78" s="42" t="s">
        <v>144</v>
      </c>
    </row>
    <row r="80" spans="1:15" ht="15.5" x14ac:dyDescent="0.35">
      <c r="B80" s="40" t="s">
        <v>145</v>
      </c>
    </row>
    <row r="82" spans="2:7" ht="15.5" x14ac:dyDescent="0.35">
      <c r="B82" s="40" t="s">
        <v>146</v>
      </c>
      <c r="D82" s="43"/>
      <c r="E82" s="43"/>
      <c r="F82" s="43"/>
      <c r="G82" s="43"/>
    </row>
    <row r="83" spans="2:7" ht="15.5" x14ac:dyDescent="0.35">
      <c r="B83" s="40" t="s">
        <v>154</v>
      </c>
      <c r="D83" s="40" t="s">
        <v>147</v>
      </c>
    </row>
    <row r="85" spans="2:7" ht="31" x14ac:dyDescent="0.35">
      <c r="B85" s="44" t="s">
        <v>150</v>
      </c>
      <c r="D85" s="43"/>
      <c r="E85" s="43"/>
      <c r="F85" s="43"/>
      <c r="G85" s="43"/>
    </row>
    <row r="86" spans="2:7" ht="15.5" x14ac:dyDescent="0.35">
      <c r="D86" s="40" t="s">
        <v>147</v>
      </c>
    </row>
    <row r="88" spans="2:7" ht="31" x14ac:dyDescent="0.35">
      <c r="B88" s="44" t="s">
        <v>151</v>
      </c>
      <c r="D88" s="43"/>
      <c r="E88" s="43"/>
      <c r="F88" s="43"/>
      <c r="G88" s="43"/>
    </row>
    <row r="89" spans="2:7" ht="15.5" x14ac:dyDescent="0.35">
      <c r="D89" s="40" t="s">
        <v>147</v>
      </c>
    </row>
    <row r="90" spans="2:7" ht="31" x14ac:dyDescent="0.35">
      <c r="B90" s="44" t="s">
        <v>152</v>
      </c>
      <c r="D90" s="43"/>
      <c r="E90" s="43"/>
      <c r="F90" s="43"/>
      <c r="G90" s="43"/>
    </row>
    <row r="91" spans="2:7" ht="15.5" x14ac:dyDescent="0.35">
      <c r="D91" s="40" t="s">
        <v>147</v>
      </c>
    </row>
    <row r="92" spans="2:7" ht="32.25" customHeight="1" x14ac:dyDescent="0.35">
      <c r="B92" s="45" t="s">
        <v>155</v>
      </c>
      <c r="D92" s="43"/>
      <c r="E92" s="43"/>
      <c r="F92" s="43"/>
      <c r="G92" s="43"/>
    </row>
    <row r="93" spans="2:7" ht="15.5" x14ac:dyDescent="0.35">
      <c r="D93" s="40" t="s">
        <v>147</v>
      </c>
    </row>
    <row r="95" spans="2:7" ht="15.5" x14ac:dyDescent="0.35">
      <c r="B95" s="41" t="s">
        <v>148</v>
      </c>
      <c r="D95" s="43"/>
      <c r="E95" s="43"/>
      <c r="F95" s="43"/>
      <c r="G95" s="43"/>
    </row>
    <row r="96" spans="2:7" ht="15.5" x14ac:dyDescent="0.35">
      <c r="D96" s="40" t="s">
        <v>147</v>
      </c>
    </row>
    <row r="97" spans="2:5" ht="15.5" x14ac:dyDescent="0.35">
      <c r="B97" s="42" t="s">
        <v>153</v>
      </c>
      <c r="E97" s="42" t="s">
        <v>149</v>
      </c>
    </row>
  </sheetData>
  <mergeCells count="22">
    <mergeCell ref="B2:O2"/>
    <mergeCell ref="O5:O6"/>
    <mergeCell ref="A5:A6"/>
    <mergeCell ref="B5:B6"/>
    <mergeCell ref="C5:E5"/>
    <mergeCell ref="F5:H5"/>
    <mergeCell ref="I5:K5"/>
    <mergeCell ref="L5:N5"/>
    <mergeCell ref="G64:G65"/>
    <mergeCell ref="H64:H65"/>
    <mergeCell ref="A64:A65"/>
    <mergeCell ref="C64:C65"/>
    <mergeCell ref="D64:D65"/>
    <mergeCell ref="E64:E65"/>
    <mergeCell ref="F64:F65"/>
    <mergeCell ref="O64:O65"/>
    <mergeCell ref="I64:I65"/>
    <mergeCell ref="J64:J65"/>
    <mergeCell ref="K64:K65"/>
    <mergeCell ref="L64:L65"/>
    <mergeCell ref="M64:M65"/>
    <mergeCell ref="N64:N65"/>
  </mergeCells>
  <pageMargins left="0.70866141732283472" right="0.70866141732283472" top="0.55118110236220474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topLeftCell="A5" workbookViewId="0">
      <selection activeCell="B5" sqref="B5"/>
    </sheetView>
  </sheetViews>
  <sheetFormatPr defaultRowHeight="14.5" x14ac:dyDescent="0.35"/>
  <cols>
    <col min="2" max="2" width="53.453125" customWidth="1"/>
  </cols>
  <sheetData>
    <row r="5" spans="2:2" ht="409.5" x14ac:dyDescent="0.35">
      <c r="B5" s="39" t="s">
        <v>141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Лечебный</dc:creator>
  <cp:lastModifiedBy>Temergalieva</cp:lastModifiedBy>
  <cp:lastPrinted>2016-01-05T11:02:12Z</cp:lastPrinted>
  <dcterms:created xsi:type="dcterms:W3CDTF">2015-12-21T10:55:07Z</dcterms:created>
  <dcterms:modified xsi:type="dcterms:W3CDTF">2016-04-28T11:30:17Z</dcterms:modified>
</cp:coreProperties>
</file>